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6080" windowHeight="8440" activeTab="2"/>
  </bookViews>
  <sheets>
    <sheet name="書き込み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<sst xmlns="http://schemas.openxmlformats.org/spreadsheetml/2006/main" count="187" uniqueCount="116">
  <si>
    <t>（久喜市）</t>
  </si>
  <si>
    <t>（越谷市）</t>
  </si>
  <si>
    <t>（草加市）</t>
  </si>
  <si>
    <t>（鳩ヶ谷・蕨・戸田）</t>
  </si>
  <si>
    <t>（入間郡）</t>
  </si>
  <si>
    <t>（埼葛）</t>
  </si>
  <si>
    <t>（入間市）</t>
  </si>
  <si>
    <t>狭山市立　入間川　中学校</t>
  </si>
  <si>
    <t>（富士見市）</t>
  </si>
  <si>
    <t>（比企郡）</t>
  </si>
  <si>
    <t>（ふじみ野市）</t>
  </si>
  <si>
    <t>私立　立教新座　中学校</t>
  </si>
  <si>
    <t>深谷市立　岡部中学校</t>
  </si>
  <si>
    <t>毛呂山町立　川角　中学校</t>
  </si>
  <si>
    <t>２４日</t>
  </si>
  <si>
    <t>川通</t>
  </si>
  <si>
    <t>２６日</t>
  </si>
  <si>
    <t>２７日　川通　９：００</t>
  </si>
  <si>
    <t>２７日　川通　１１：００</t>
  </si>
  <si>
    <t>平成１８年度　学校総合体育大会　軟式野球　埼玉県大会</t>
  </si>
  <si>
    <t>24日</t>
  </si>
  <si>
    <t>25日</t>
  </si>
  <si>
    <t>横瀬町立　横瀬　中学校</t>
  </si>
  <si>
    <t>上尾市立　原市　中学校</t>
  </si>
  <si>
    <t>川口</t>
  </si>
  <si>
    <t>飯能</t>
  </si>
  <si>
    <t>熊谷</t>
  </si>
  <si>
    <t>２７日　川通　１３：３０</t>
  </si>
  <si>
    <t>２７日川通１３：３０</t>
  </si>
  <si>
    <t>鴻巣市立　鴻巣　中学校</t>
  </si>
  <si>
    <t>川越市立　霞ヶ関西　中学校</t>
  </si>
  <si>
    <t>朝霞市立　第一　中学校</t>
  </si>
  <si>
    <t>入間市立　豊岡　中学校</t>
  </si>
  <si>
    <t>本庄市立　本庄南　中学校</t>
  </si>
  <si>
    <t>所沢市立　山口　中学校</t>
  </si>
  <si>
    <t>熊谷市立　大幡　中学校</t>
  </si>
  <si>
    <t>草加市立　花栗　中学校</t>
  </si>
  <si>
    <t>小川町立　小川東　中学校</t>
  </si>
  <si>
    <t>岡部町立　岡部　中学校</t>
  </si>
  <si>
    <t>川口市立　芝　中学校</t>
  </si>
  <si>
    <t>川口市立　芝東　中学校</t>
  </si>
  <si>
    <t>飯能市立　加治　中学校</t>
  </si>
  <si>
    <t>第4シード</t>
  </si>
  <si>
    <t>第1シード</t>
  </si>
  <si>
    <t>第3シード</t>
  </si>
  <si>
    <t>第2シード</t>
  </si>
  <si>
    <t>春日部市立　武里　中学校</t>
  </si>
  <si>
    <t>ふじみ野市立　花の木　中学校</t>
  </si>
  <si>
    <t>さいたま市立 常盤 中学校</t>
  </si>
  <si>
    <t>久喜市立　東　中学校</t>
  </si>
  <si>
    <t>越谷市立　栄進　中学校</t>
  </si>
  <si>
    <t>鳩ヶ谷市立　八幡木　中学校</t>
  </si>
  <si>
    <t>越谷市立　北　中学校</t>
  </si>
  <si>
    <t>鷲宮町立　鷲宮　中学校</t>
  </si>
  <si>
    <t>鷲宮町立　鷲宮東　中学校</t>
  </si>
  <si>
    <t>騎西町立　騎西　中学校</t>
  </si>
  <si>
    <t>富士見市立　東　中学校</t>
  </si>
  <si>
    <t>（本庄児玉）</t>
  </si>
  <si>
    <t>（深谷）</t>
  </si>
  <si>
    <t>（飯能）</t>
  </si>
  <si>
    <t>さいたま市立　植竹　中学校</t>
  </si>
  <si>
    <t>川通：さいたま市営川通球場</t>
  </si>
  <si>
    <t>川口：川口市営球場</t>
  </si>
  <si>
    <t>飯能：飯能市民球場</t>
  </si>
  <si>
    <t>熊谷：熊谷公園球場</t>
  </si>
  <si>
    <t>２６日川通９：００</t>
  </si>
  <si>
    <t>２６日川通１１：００</t>
  </si>
  <si>
    <t>２６日川通１３：００</t>
  </si>
  <si>
    <t>２６日川通１５：００</t>
  </si>
  <si>
    <t>２７日川通９：００</t>
  </si>
  <si>
    <t>２７日川通１１：００</t>
  </si>
  <si>
    <t>２５日川口9：00</t>
  </si>
  <si>
    <t>２５日川口11：00</t>
  </si>
  <si>
    <t>２５日川口13：00</t>
  </si>
  <si>
    <t>２５日川口15：00</t>
  </si>
  <si>
    <t>２４日川口９：００</t>
  </si>
  <si>
    <t>２４日川口１１：００</t>
  </si>
  <si>
    <t>２４日川口１３：００</t>
  </si>
  <si>
    <t>２４日川口１５：００</t>
  </si>
  <si>
    <t>２４日飯能９：００</t>
  </si>
  <si>
    <t>２４日飯能１１：００</t>
  </si>
  <si>
    <t>２４日飯能１３：００</t>
  </si>
  <si>
    <t>２４日飯能１５：００</t>
  </si>
  <si>
    <t>２４日川通９：００</t>
  </si>
  <si>
    <t>２４日川通１１：００</t>
  </si>
  <si>
    <t>２４日川通１３：００</t>
  </si>
  <si>
    <t>２４日川通１５：００</t>
  </si>
  <si>
    <t>２４日熊谷９：００</t>
  </si>
  <si>
    <t>２４日熊谷１１：００</t>
  </si>
  <si>
    <t>２４日熊谷１３：００</t>
  </si>
  <si>
    <t>２４日熊谷１５：００</t>
  </si>
  <si>
    <t>平成１８年度　学校総合体育大会　軟式野球　埼玉県大会</t>
  </si>
  <si>
    <t>（さいたま市）</t>
  </si>
  <si>
    <t>さいたま市立　内谷　中学校</t>
  </si>
  <si>
    <t>学校名</t>
  </si>
  <si>
    <t>地区</t>
  </si>
  <si>
    <t>さいたま市立　与野東　中学校</t>
  </si>
  <si>
    <t>No</t>
  </si>
  <si>
    <t>優勝・準優勝校は、関東大会（茨城）へ</t>
  </si>
  <si>
    <t>くじ番号</t>
  </si>
  <si>
    <t>（川口市）</t>
  </si>
  <si>
    <t>（北足立南部）</t>
  </si>
  <si>
    <t>（上尾市）</t>
  </si>
  <si>
    <t>（北足立北部）</t>
  </si>
  <si>
    <t>（川越市）</t>
  </si>
  <si>
    <t>（所沢市）</t>
  </si>
  <si>
    <t>（狭山市）</t>
  </si>
  <si>
    <t>（秩父）</t>
  </si>
  <si>
    <t>（熊谷市）</t>
  </si>
  <si>
    <t>（北埼玉）</t>
  </si>
  <si>
    <t>（春日部市）</t>
  </si>
  <si>
    <t>２５日川通9：00</t>
  </si>
  <si>
    <t>２５日川通11：00</t>
  </si>
  <si>
    <t>２５日川通13：00</t>
  </si>
  <si>
    <t>２５日川通15：00</t>
  </si>
  <si>
    <t>受付順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</si>
</sst>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20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18"/>
      <name val="HG教科書体"/>
      <family val="1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  <font>
      <sz val="20"/>
      <name val="HGP行書体"/>
      <family val="4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8" fillId="0" borderId="4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20" fontId="8" fillId="0" borderId="0" xfId="0" applyNumberFormat="1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top" shrinkToFit="1"/>
    </xf>
    <xf numFmtId="20" fontId="8" fillId="0" borderId="5" xfId="0" applyNumberFormat="1" applyFont="1" applyBorder="1" applyAlignment="1">
      <alignment horizontal="center" vertical="top" shrinkToFit="1"/>
    </xf>
    <xf numFmtId="20" fontId="8" fillId="0" borderId="3" xfId="0" applyNumberFormat="1" applyFont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17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top" textRotation="255" shrinkToFit="1"/>
    </xf>
    <xf numFmtId="0" fontId="9" fillId="0" borderId="0" xfId="0" applyFont="1" applyFill="1" applyBorder="1" applyAlignment="1">
      <alignment horizontal="center" vertical="top" textRotation="255" shrinkToFit="1"/>
    </xf>
    <xf numFmtId="0" fontId="9" fillId="0" borderId="5" xfId="0" applyFont="1" applyFill="1" applyBorder="1" applyAlignment="1">
      <alignment horizontal="center" vertical="top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28575</xdr:colOff>
      <xdr:row>1</xdr:row>
      <xdr:rowOff>190500</xdr:rowOff>
    </xdr:from>
    <xdr:to>
      <xdr:col>123</xdr:col>
      <xdr:colOff>66675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542925"/>
          <a:ext cx="11049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 　川通 ： さいたま市営川通球場
　 川口 ： 川口市営球場
 　飯能 ： 飯能市民球場
 　熊谷 ： 熊谷公園球場</a:t>
          </a:r>
        </a:p>
      </xdr:txBody>
    </xdr:sp>
    <xdr:clientData/>
  </xdr:twoCellAnchor>
  <xdr:twoCellAnchor>
    <xdr:from>
      <xdr:col>47</xdr:col>
      <xdr:colOff>28575</xdr:colOff>
      <xdr:row>1</xdr:row>
      <xdr:rowOff>180975</xdr:rowOff>
    </xdr:from>
    <xdr:to>
      <xdr:col>81</xdr:col>
      <xdr:colOff>47625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24275" y="533400"/>
          <a:ext cx="2743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優勝・準優勝の学校は、関東大会（茨城）へ出場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28575</xdr:colOff>
      <xdr:row>1</xdr:row>
      <xdr:rowOff>190500</xdr:rowOff>
    </xdr:from>
    <xdr:to>
      <xdr:col>124</xdr:col>
      <xdr:colOff>66675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590550"/>
          <a:ext cx="11049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 　川通 ： さいたま市営川通球場
　 川口 ： 川口市営球場
 　飯能 ： 飯能市民球場
 　熊谷 ： 熊谷公園球場</a:t>
          </a:r>
        </a:p>
      </xdr:txBody>
    </xdr:sp>
    <xdr:clientData/>
  </xdr:twoCellAnchor>
  <xdr:twoCellAnchor>
    <xdr:from>
      <xdr:col>48</xdr:col>
      <xdr:colOff>28575</xdr:colOff>
      <xdr:row>1</xdr:row>
      <xdr:rowOff>180975</xdr:rowOff>
    </xdr:from>
    <xdr:to>
      <xdr:col>81</xdr:col>
      <xdr:colOff>47625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581025"/>
          <a:ext cx="2619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優勝・準優勝校は、関東大会（茨城）へ出場</a:t>
          </a:r>
        </a:p>
      </xdr:txBody>
    </xdr:sp>
    <xdr:clientData/>
  </xdr:twoCellAnchor>
  <xdr:twoCellAnchor>
    <xdr:from>
      <xdr:col>1</xdr:col>
      <xdr:colOff>28575</xdr:colOff>
      <xdr:row>1</xdr:row>
      <xdr:rowOff>47625</xdr:rowOff>
    </xdr:from>
    <xdr:to>
      <xdr:col>42</xdr:col>
      <xdr:colOff>57150</xdr:colOff>
      <xdr:row>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447675"/>
          <a:ext cx="3219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主催：埼玉県教育委員会　埼玉県学校体育協会
主管：埼玉県中学校体育連盟野球専門部
後援：開催地区教育委員会　埼玉県軟式野球連盟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"/>
  <sheetViews>
    <sheetView zoomScale="85" zoomScaleNormal="85" workbookViewId="0" topLeftCell="A1">
      <selection activeCell="A1" sqref="A1:DX1"/>
    </sheetView>
  </sheetViews>
  <sheetFormatPr defaultColWidth="13.00390625" defaultRowHeight="13.5"/>
  <cols>
    <col min="1" max="1" width="1.75390625" style="32" customWidth="1"/>
    <col min="2" max="3" width="1.37890625" style="32" customWidth="1"/>
    <col min="4" max="5" width="0.6171875" style="32" customWidth="1"/>
    <col min="6" max="7" width="1.37890625" style="32" customWidth="1"/>
    <col min="8" max="9" width="0.6171875" style="32" customWidth="1"/>
    <col min="10" max="11" width="1.37890625" style="32" customWidth="1"/>
    <col min="12" max="13" width="0.6171875" style="32" customWidth="1"/>
    <col min="14" max="15" width="1.37890625" style="32" customWidth="1"/>
    <col min="16" max="17" width="0.6171875" style="32" customWidth="1"/>
    <col min="18" max="19" width="1.37890625" style="32" customWidth="1"/>
    <col min="20" max="21" width="0.6171875" style="32" customWidth="1"/>
    <col min="22" max="23" width="1.37890625" style="32" customWidth="1"/>
    <col min="24" max="25" width="0.6171875" style="32" customWidth="1"/>
    <col min="26" max="27" width="1.37890625" style="32" customWidth="1"/>
    <col min="28" max="29" width="0.6171875" style="32" customWidth="1"/>
    <col min="30" max="31" width="1.37890625" style="32" customWidth="1"/>
    <col min="32" max="33" width="0.6171875" style="32" customWidth="1"/>
    <col min="34" max="35" width="1.37890625" style="32" customWidth="1"/>
    <col min="36" max="37" width="0.6171875" style="32" customWidth="1"/>
    <col min="38" max="39" width="1.37890625" style="32" customWidth="1"/>
    <col min="40" max="41" width="0.6171875" style="32" customWidth="1"/>
    <col min="42" max="43" width="1.37890625" style="32" customWidth="1"/>
    <col min="44" max="45" width="0.6171875" style="32" customWidth="1"/>
    <col min="46" max="47" width="1.37890625" style="32" customWidth="1"/>
    <col min="48" max="49" width="0.6171875" style="32" customWidth="1"/>
    <col min="50" max="51" width="1.37890625" style="32" customWidth="1"/>
    <col min="52" max="53" width="0.6171875" style="32" customWidth="1"/>
    <col min="54" max="55" width="1.37890625" style="32" customWidth="1"/>
    <col min="56" max="57" width="0.6171875" style="32" customWidth="1"/>
    <col min="58" max="59" width="1.37890625" style="32" customWidth="1"/>
    <col min="60" max="61" width="0.6171875" style="32" customWidth="1"/>
    <col min="62" max="63" width="1.37890625" style="32" customWidth="1"/>
    <col min="64" max="64" width="1.75390625" style="32" customWidth="1"/>
    <col min="65" max="65" width="0.875" style="47" customWidth="1"/>
    <col min="66" max="66" width="1.75390625" style="32" customWidth="1"/>
    <col min="67" max="68" width="1.37890625" style="32" customWidth="1"/>
    <col min="69" max="70" width="0.6171875" style="32" customWidth="1"/>
    <col min="71" max="72" width="1.37890625" style="32" customWidth="1"/>
    <col min="73" max="74" width="0.6171875" style="32" customWidth="1"/>
    <col min="75" max="76" width="1.37890625" style="32" customWidth="1"/>
    <col min="77" max="78" width="0.6171875" style="32" customWidth="1"/>
    <col min="79" max="80" width="1.37890625" style="32" customWidth="1"/>
    <col min="81" max="82" width="0.6171875" style="32" customWidth="1"/>
    <col min="83" max="84" width="1.37890625" style="32" customWidth="1"/>
    <col min="85" max="86" width="0.6171875" style="32" customWidth="1"/>
    <col min="87" max="88" width="1.37890625" style="32" customWidth="1"/>
    <col min="89" max="90" width="0.6171875" style="32" customWidth="1"/>
    <col min="91" max="92" width="1.37890625" style="32" customWidth="1"/>
    <col min="93" max="94" width="0.6171875" style="32" customWidth="1"/>
    <col min="95" max="96" width="1.37890625" style="32" customWidth="1"/>
    <col min="97" max="98" width="0.6171875" style="32" customWidth="1"/>
    <col min="99" max="100" width="1.37890625" style="32" customWidth="1"/>
    <col min="101" max="102" width="0.6171875" style="32" customWidth="1"/>
    <col min="103" max="104" width="1.37890625" style="32" customWidth="1"/>
    <col min="105" max="106" width="0.6171875" style="32" customWidth="1"/>
    <col min="107" max="108" width="1.37890625" style="32" customWidth="1"/>
    <col min="109" max="110" width="0.6171875" style="32" customWidth="1"/>
    <col min="111" max="112" width="1.37890625" style="32" customWidth="1"/>
    <col min="113" max="114" width="0.6171875" style="32" customWidth="1"/>
    <col min="115" max="116" width="1.37890625" style="32" customWidth="1"/>
    <col min="117" max="118" width="0.6171875" style="32" customWidth="1"/>
    <col min="119" max="120" width="1.37890625" style="32" customWidth="1"/>
    <col min="121" max="122" width="0.6171875" style="32" customWidth="1"/>
    <col min="123" max="124" width="1.37890625" style="32" customWidth="1"/>
    <col min="125" max="126" width="0.6171875" style="32" customWidth="1"/>
    <col min="127" max="128" width="1.37890625" style="32" customWidth="1"/>
    <col min="129" max="129" width="1.75390625" style="32" customWidth="1"/>
    <col min="130" max="16384" width="1.37890625" style="32" customWidth="1"/>
  </cols>
  <sheetData>
    <row r="1" spans="1:128" ht="27.75" customHeigh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</row>
    <row r="2" ht="28.5" customHeight="1"/>
    <row r="3" spans="33:97" ht="18" customHeight="1"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4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7:113" s="35" customFormat="1" ht="24" customHeight="1"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BG4" s="73" t="s">
        <v>27</v>
      </c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7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</row>
    <row r="5" spans="9:121" s="35" customFormat="1" ht="24" customHeight="1"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6"/>
      <c r="W5" s="36"/>
      <c r="X5" s="36"/>
      <c r="Z5" s="73" t="s">
        <v>17</v>
      </c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O5" s="36"/>
      <c r="AP5" s="36"/>
      <c r="AQ5" s="36"/>
      <c r="AR5" s="36"/>
      <c r="AS5" s="36"/>
      <c r="AT5" s="36"/>
      <c r="AU5" s="36"/>
      <c r="AV5" s="36"/>
      <c r="AW5" s="37"/>
      <c r="AX5" s="36"/>
      <c r="AY5" s="36"/>
      <c r="AZ5" s="36"/>
      <c r="BA5" s="36"/>
      <c r="BB5" s="36"/>
      <c r="BC5" s="36"/>
      <c r="BD5" s="36"/>
      <c r="BM5" s="48"/>
      <c r="BV5" s="36"/>
      <c r="BW5" s="36"/>
      <c r="BX5" s="36"/>
      <c r="BY5" s="36"/>
      <c r="BZ5" s="36"/>
      <c r="CA5" s="36"/>
      <c r="CB5" s="36"/>
      <c r="CC5" s="36"/>
      <c r="CD5" s="37"/>
      <c r="CE5" s="36"/>
      <c r="CF5" s="36"/>
      <c r="CG5" s="36"/>
      <c r="CH5" s="36"/>
      <c r="CI5" s="36"/>
      <c r="CJ5" s="36"/>
      <c r="CK5" s="36"/>
      <c r="CM5" s="73" t="s">
        <v>18</v>
      </c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B5" s="36"/>
      <c r="DC5" s="36"/>
      <c r="DD5" s="36"/>
      <c r="DE5" s="36"/>
      <c r="DF5" s="36"/>
      <c r="DG5" s="36"/>
      <c r="DH5" s="36"/>
      <c r="DI5" s="36"/>
      <c r="DJ5" s="37"/>
      <c r="DK5" s="36"/>
      <c r="DL5" s="36"/>
      <c r="DM5" s="36"/>
      <c r="DN5" s="36"/>
      <c r="DO5" s="36"/>
      <c r="DP5" s="36"/>
      <c r="DQ5" s="36"/>
    </row>
    <row r="6" spans="9:121" s="38" customFormat="1" ht="12.75">
      <c r="I6" s="39"/>
      <c r="J6" s="40"/>
      <c r="K6" s="40"/>
      <c r="L6" s="40"/>
      <c r="M6" s="40"/>
      <c r="N6" s="75" t="s">
        <v>16</v>
      </c>
      <c r="O6" s="75"/>
      <c r="P6" s="75"/>
      <c r="Q6" s="75"/>
      <c r="R6" s="75"/>
      <c r="S6" s="75"/>
      <c r="T6" s="40"/>
      <c r="U6" s="40"/>
      <c r="V6" s="40"/>
      <c r="W6" s="40"/>
      <c r="X6" s="41"/>
      <c r="AO6" s="39"/>
      <c r="AP6" s="40"/>
      <c r="AQ6" s="40"/>
      <c r="AR6" s="40"/>
      <c r="AS6" s="40"/>
      <c r="AT6" s="75" t="s">
        <v>16</v>
      </c>
      <c r="AU6" s="75"/>
      <c r="AV6" s="75"/>
      <c r="AW6" s="75"/>
      <c r="AX6" s="75"/>
      <c r="AY6" s="75"/>
      <c r="AZ6" s="40"/>
      <c r="BA6" s="40"/>
      <c r="BB6" s="40"/>
      <c r="BC6" s="40"/>
      <c r="BD6" s="41"/>
      <c r="BM6" s="43"/>
      <c r="BV6" s="39"/>
      <c r="BW6" s="40"/>
      <c r="BX6" s="40"/>
      <c r="BY6" s="40"/>
      <c r="BZ6" s="40"/>
      <c r="CA6" s="75" t="s">
        <v>16</v>
      </c>
      <c r="CB6" s="75"/>
      <c r="CC6" s="75"/>
      <c r="CD6" s="75"/>
      <c r="CE6" s="75"/>
      <c r="CF6" s="75"/>
      <c r="CG6" s="40"/>
      <c r="CH6" s="40"/>
      <c r="CI6" s="40"/>
      <c r="CJ6" s="40"/>
      <c r="CK6" s="41"/>
      <c r="DB6" s="39"/>
      <c r="DC6" s="40"/>
      <c r="DD6" s="40"/>
      <c r="DE6" s="40"/>
      <c r="DF6" s="40"/>
      <c r="DG6" s="75" t="s">
        <v>16</v>
      </c>
      <c r="DH6" s="75"/>
      <c r="DI6" s="75"/>
      <c r="DJ6" s="75"/>
      <c r="DK6" s="75"/>
      <c r="DL6" s="75"/>
      <c r="DM6" s="40"/>
      <c r="DN6" s="40"/>
      <c r="DO6" s="40"/>
      <c r="DP6" s="40"/>
      <c r="DQ6" s="41"/>
    </row>
    <row r="7" spans="9:121" s="38" customFormat="1" ht="12.75">
      <c r="I7" s="42"/>
      <c r="J7" s="43"/>
      <c r="K7" s="43"/>
      <c r="L7" s="43"/>
      <c r="M7" s="43"/>
      <c r="N7" s="76" t="s">
        <v>15</v>
      </c>
      <c r="O7" s="76"/>
      <c r="P7" s="76"/>
      <c r="Q7" s="76"/>
      <c r="R7" s="76"/>
      <c r="S7" s="76"/>
      <c r="T7" s="43"/>
      <c r="U7" s="43"/>
      <c r="V7" s="43"/>
      <c r="W7" s="43"/>
      <c r="X7" s="44"/>
      <c r="AO7" s="42"/>
      <c r="AP7" s="43"/>
      <c r="AQ7" s="43"/>
      <c r="AR7" s="43"/>
      <c r="AS7" s="43"/>
      <c r="AT7" s="76" t="s">
        <v>15</v>
      </c>
      <c r="AU7" s="76"/>
      <c r="AV7" s="76"/>
      <c r="AW7" s="76"/>
      <c r="AX7" s="76"/>
      <c r="AY7" s="76"/>
      <c r="AZ7" s="43"/>
      <c r="BA7" s="43"/>
      <c r="BB7" s="43"/>
      <c r="BC7" s="43"/>
      <c r="BD7" s="44"/>
      <c r="BM7" s="43"/>
      <c r="BV7" s="42"/>
      <c r="BW7" s="43"/>
      <c r="BX7" s="43"/>
      <c r="BY7" s="43"/>
      <c r="BZ7" s="43"/>
      <c r="CA7" s="76" t="s">
        <v>15</v>
      </c>
      <c r="CB7" s="76"/>
      <c r="CC7" s="76"/>
      <c r="CD7" s="76"/>
      <c r="CE7" s="76"/>
      <c r="CF7" s="76"/>
      <c r="CG7" s="43"/>
      <c r="CH7" s="43"/>
      <c r="CI7" s="43"/>
      <c r="CJ7" s="43"/>
      <c r="CK7" s="44"/>
      <c r="DB7" s="42"/>
      <c r="DC7" s="43"/>
      <c r="DD7" s="43"/>
      <c r="DE7" s="43"/>
      <c r="DF7" s="43"/>
      <c r="DG7" s="76" t="s">
        <v>15</v>
      </c>
      <c r="DH7" s="76"/>
      <c r="DI7" s="76"/>
      <c r="DJ7" s="76"/>
      <c r="DK7" s="76"/>
      <c r="DL7" s="76"/>
      <c r="DM7" s="43"/>
      <c r="DN7" s="43"/>
      <c r="DO7" s="43"/>
      <c r="DP7" s="43"/>
      <c r="DQ7" s="44"/>
    </row>
    <row r="8" spans="5:125" s="38" customFormat="1" ht="30.75" customHeight="1">
      <c r="E8" s="45"/>
      <c r="F8" s="45"/>
      <c r="G8" s="45"/>
      <c r="H8" s="45"/>
      <c r="I8" s="46"/>
      <c r="J8" s="45"/>
      <c r="K8" s="45"/>
      <c r="L8" s="43"/>
      <c r="M8" s="43"/>
      <c r="N8" s="77">
        <v>0.375</v>
      </c>
      <c r="O8" s="77"/>
      <c r="P8" s="77"/>
      <c r="Q8" s="77"/>
      <c r="R8" s="77"/>
      <c r="S8" s="77"/>
      <c r="T8" s="43"/>
      <c r="U8" s="43"/>
      <c r="V8" s="45"/>
      <c r="W8" s="45"/>
      <c r="X8" s="45"/>
      <c r="Y8" s="46"/>
      <c r="Z8" s="45"/>
      <c r="AA8" s="45"/>
      <c r="AB8" s="45"/>
      <c r="AK8" s="45"/>
      <c r="AL8" s="45"/>
      <c r="AM8" s="45"/>
      <c r="AN8" s="45"/>
      <c r="AO8" s="46"/>
      <c r="AP8" s="45"/>
      <c r="AQ8" s="45"/>
      <c r="AR8" s="43"/>
      <c r="AS8" s="43"/>
      <c r="AT8" s="77">
        <v>0.4583333333333333</v>
      </c>
      <c r="AU8" s="77"/>
      <c r="AV8" s="77"/>
      <c r="AW8" s="77"/>
      <c r="AX8" s="77"/>
      <c r="AY8" s="77"/>
      <c r="AZ8" s="43"/>
      <c r="BA8" s="43"/>
      <c r="BB8" s="45"/>
      <c r="BC8" s="45"/>
      <c r="BD8" s="45"/>
      <c r="BE8" s="46"/>
      <c r="BF8" s="45"/>
      <c r="BG8" s="45"/>
      <c r="BH8" s="45"/>
      <c r="BM8" s="43"/>
      <c r="BR8" s="45"/>
      <c r="BS8" s="45"/>
      <c r="BT8" s="45"/>
      <c r="BU8" s="45"/>
      <c r="BV8" s="46"/>
      <c r="BW8" s="45"/>
      <c r="BX8" s="45"/>
      <c r="BY8" s="43"/>
      <c r="BZ8" s="43"/>
      <c r="CA8" s="77">
        <v>0.5416666666666666</v>
      </c>
      <c r="CB8" s="77"/>
      <c r="CC8" s="77"/>
      <c r="CD8" s="77"/>
      <c r="CE8" s="77"/>
      <c r="CF8" s="77"/>
      <c r="CG8" s="43"/>
      <c r="CH8" s="43"/>
      <c r="CI8" s="45"/>
      <c r="CJ8" s="45"/>
      <c r="CK8" s="45"/>
      <c r="CL8" s="46"/>
      <c r="CM8" s="45"/>
      <c r="CN8" s="45"/>
      <c r="CO8" s="45"/>
      <c r="CX8" s="45"/>
      <c r="CY8" s="45"/>
      <c r="CZ8" s="45"/>
      <c r="DA8" s="45"/>
      <c r="DB8" s="46"/>
      <c r="DC8" s="45"/>
      <c r="DD8" s="45"/>
      <c r="DE8" s="43"/>
      <c r="DF8" s="43"/>
      <c r="DG8" s="77">
        <v>0.625</v>
      </c>
      <c r="DH8" s="77"/>
      <c r="DI8" s="77"/>
      <c r="DJ8" s="77"/>
      <c r="DK8" s="77"/>
      <c r="DL8" s="77"/>
      <c r="DM8" s="43"/>
      <c r="DN8" s="43"/>
      <c r="DO8" s="45"/>
      <c r="DP8" s="45"/>
      <c r="DQ8" s="45"/>
      <c r="DR8" s="46"/>
      <c r="DS8" s="45"/>
      <c r="DT8" s="45"/>
      <c r="DU8" s="45"/>
    </row>
    <row r="9" spans="5:125" s="38" customFormat="1" ht="13.5" customHeight="1">
      <c r="E9" s="39"/>
      <c r="F9" s="40"/>
      <c r="G9" s="75" t="s">
        <v>21</v>
      </c>
      <c r="H9" s="75"/>
      <c r="I9" s="75"/>
      <c r="J9" s="75"/>
      <c r="K9" s="40"/>
      <c r="L9" s="41"/>
      <c r="U9" s="39"/>
      <c r="V9" s="40"/>
      <c r="W9" s="75" t="str">
        <f>G9</f>
        <v>25日</v>
      </c>
      <c r="X9" s="75"/>
      <c r="Y9" s="75"/>
      <c r="Z9" s="75"/>
      <c r="AA9" s="40"/>
      <c r="AB9" s="41"/>
      <c r="AK9" s="39"/>
      <c r="AL9" s="40"/>
      <c r="AM9" s="75" t="str">
        <f>G9</f>
        <v>25日</v>
      </c>
      <c r="AN9" s="75"/>
      <c r="AO9" s="75"/>
      <c r="AP9" s="75"/>
      <c r="AQ9" s="40"/>
      <c r="AR9" s="41"/>
      <c r="BA9" s="39"/>
      <c r="BB9" s="40"/>
      <c r="BC9" s="75" t="str">
        <f>G9</f>
        <v>25日</v>
      </c>
      <c r="BD9" s="75"/>
      <c r="BE9" s="75"/>
      <c r="BF9" s="75"/>
      <c r="BG9" s="40"/>
      <c r="BH9" s="41"/>
      <c r="BM9" s="43"/>
      <c r="BR9" s="39"/>
      <c r="BS9" s="40"/>
      <c r="BT9" s="75" t="str">
        <f>G9</f>
        <v>25日</v>
      </c>
      <c r="BU9" s="75"/>
      <c r="BV9" s="75"/>
      <c r="BW9" s="75"/>
      <c r="BX9" s="40"/>
      <c r="BY9" s="41"/>
      <c r="CH9" s="39"/>
      <c r="CI9" s="40"/>
      <c r="CJ9" s="75" t="str">
        <f>BT9</f>
        <v>25日</v>
      </c>
      <c r="CK9" s="75"/>
      <c r="CL9" s="75"/>
      <c r="CM9" s="75"/>
      <c r="CN9" s="40"/>
      <c r="CO9" s="41"/>
      <c r="CX9" s="39"/>
      <c r="CY9" s="40"/>
      <c r="CZ9" s="75" t="str">
        <f>BT9</f>
        <v>25日</v>
      </c>
      <c r="DA9" s="75"/>
      <c r="DB9" s="75"/>
      <c r="DC9" s="75"/>
      <c r="DD9" s="40"/>
      <c r="DE9" s="41"/>
      <c r="DN9" s="39"/>
      <c r="DO9" s="40"/>
      <c r="DP9" s="75" t="str">
        <f>BT9</f>
        <v>25日</v>
      </c>
      <c r="DQ9" s="75"/>
      <c r="DR9" s="75"/>
      <c r="DS9" s="75"/>
      <c r="DT9" s="40"/>
      <c r="DU9" s="41"/>
    </row>
    <row r="10" spans="5:125" s="38" customFormat="1" ht="12.75">
      <c r="E10" s="42"/>
      <c r="F10" s="43"/>
      <c r="G10" s="76" t="s">
        <v>24</v>
      </c>
      <c r="H10" s="76"/>
      <c r="I10" s="76"/>
      <c r="J10" s="76"/>
      <c r="K10" s="43"/>
      <c r="L10" s="44"/>
      <c r="U10" s="42"/>
      <c r="V10" s="43"/>
      <c r="W10" s="76" t="str">
        <f>G10</f>
        <v>川口</v>
      </c>
      <c r="X10" s="76"/>
      <c r="Y10" s="76"/>
      <c r="Z10" s="76"/>
      <c r="AA10" s="43"/>
      <c r="AB10" s="44"/>
      <c r="AK10" s="42"/>
      <c r="AL10" s="43"/>
      <c r="AM10" s="76" t="str">
        <f>G10</f>
        <v>川口</v>
      </c>
      <c r="AN10" s="76"/>
      <c r="AO10" s="76"/>
      <c r="AP10" s="76"/>
      <c r="AQ10" s="43"/>
      <c r="AR10" s="44"/>
      <c r="BA10" s="42"/>
      <c r="BB10" s="43"/>
      <c r="BC10" s="76" t="str">
        <f>G10</f>
        <v>川口</v>
      </c>
      <c r="BD10" s="76"/>
      <c r="BE10" s="76"/>
      <c r="BF10" s="76"/>
      <c r="BG10" s="43"/>
      <c r="BH10" s="44"/>
      <c r="BM10" s="43"/>
      <c r="BR10" s="42"/>
      <c r="BS10" s="43"/>
      <c r="BT10" s="76" t="s">
        <v>15</v>
      </c>
      <c r="BU10" s="76"/>
      <c r="BV10" s="76"/>
      <c r="BW10" s="76"/>
      <c r="BX10" s="43"/>
      <c r="BY10" s="44"/>
      <c r="CH10" s="42"/>
      <c r="CI10" s="43"/>
      <c r="CJ10" s="76" t="str">
        <f>BT10</f>
        <v>川通</v>
      </c>
      <c r="CK10" s="76"/>
      <c r="CL10" s="76"/>
      <c r="CM10" s="76"/>
      <c r="CN10" s="43"/>
      <c r="CO10" s="44"/>
      <c r="CX10" s="42"/>
      <c r="CY10" s="43"/>
      <c r="CZ10" s="76" t="str">
        <f>BT10</f>
        <v>川通</v>
      </c>
      <c r="DA10" s="76"/>
      <c r="DB10" s="76"/>
      <c r="DC10" s="76"/>
      <c r="DD10" s="43"/>
      <c r="DE10" s="44"/>
      <c r="DN10" s="42"/>
      <c r="DO10" s="43"/>
      <c r="DP10" s="76" t="str">
        <f>BT10</f>
        <v>川通</v>
      </c>
      <c r="DQ10" s="76"/>
      <c r="DR10" s="76"/>
      <c r="DS10" s="76"/>
      <c r="DT10" s="43"/>
      <c r="DU10" s="44"/>
    </row>
    <row r="11" spans="3:127" s="38" customFormat="1" ht="33.75" customHeight="1">
      <c r="C11" s="45"/>
      <c r="D11" s="49"/>
      <c r="E11" s="45"/>
      <c r="F11" s="45"/>
      <c r="G11" s="77">
        <v>0.375</v>
      </c>
      <c r="H11" s="77"/>
      <c r="I11" s="77"/>
      <c r="J11" s="77"/>
      <c r="K11" s="45"/>
      <c r="L11" s="49"/>
      <c r="M11" s="45"/>
      <c r="N11" s="45"/>
      <c r="S11" s="45"/>
      <c r="T11" s="49"/>
      <c r="U11" s="45"/>
      <c r="V11" s="45"/>
      <c r="W11" s="77">
        <v>0.4583333333333333</v>
      </c>
      <c r="X11" s="77"/>
      <c r="Y11" s="77"/>
      <c r="Z11" s="77"/>
      <c r="AA11" s="45"/>
      <c r="AB11" s="49"/>
      <c r="AC11" s="45"/>
      <c r="AD11" s="45"/>
      <c r="AI11" s="45"/>
      <c r="AJ11" s="49"/>
      <c r="AK11" s="45"/>
      <c r="AL11" s="45"/>
      <c r="AM11" s="77">
        <v>0.5416666666666666</v>
      </c>
      <c r="AN11" s="77"/>
      <c r="AO11" s="77"/>
      <c r="AP11" s="77"/>
      <c r="AQ11" s="45"/>
      <c r="AR11" s="49"/>
      <c r="AS11" s="45"/>
      <c r="AT11" s="45"/>
      <c r="AY11" s="45"/>
      <c r="AZ11" s="49"/>
      <c r="BA11" s="45"/>
      <c r="BB11" s="45"/>
      <c r="BC11" s="77">
        <v>0.625</v>
      </c>
      <c r="BD11" s="77"/>
      <c r="BE11" s="77"/>
      <c r="BF11" s="77"/>
      <c r="BG11" s="45"/>
      <c r="BH11" s="49"/>
      <c r="BI11" s="45"/>
      <c r="BJ11" s="45"/>
      <c r="BM11" s="43"/>
      <c r="BP11" s="45"/>
      <c r="BQ11" s="49"/>
      <c r="BR11" s="45"/>
      <c r="BS11" s="45"/>
      <c r="BT11" s="77">
        <v>0.375</v>
      </c>
      <c r="BU11" s="77"/>
      <c r="BV11" s="77"/>
      <c r="BW11" s="77"/>
      <c r="BX11" s="45"/>
      <c r="BY11" s="49"/>
      <c r="BZ11" s="45"/>
      <c r="CA11" s="45"/>
      <c r="CF11" s="45"/>
      <c r="CG11" s="49"/>
      <c r="CH11" s="45"/>
      <c r="CI11" s="45"/>
      <c r="CJ11" s="77">
        <v>0.4583333333333333</v>
      </c>
      <c r="CK11" s="77"/>
      <c r="CL11" s="77"/>
      <c r="CM11" s="77"/>
      <c r="CN11" s="45"/>
      <c r="CO11" s="49"/>
      <c r="CP11" s="45"/>
      <c r="CQ11" s="45"/>
      <c r="CV11" s="45"/>
      <c r="CW11" s="49"/>
      <c r="CX11" s="45"/>
      <c r="CY11" s="45"/>
      <c r="CZ11" s="77">
        <v>0.5416666666666666</v>
      </c>
      <c r="DA11" s="77"/>
      <c r="DB11" s="77"/>
      <c r="DC11" s="77"/>
      <c r="DD11" s="45"/>
      <c r="DE11" s="49"/>
      <c r="DF11" s="45"/>
      <c r="DG11" s="45"/>
      <c r="DL11" s="45"/>
      <c r="DM11" s="49"/>
      <c r="DN11" s="45"/>
      <c r="DO11" s="45"/>
      <c r="DP11" s="77">
        <v>0.625</v>
      </c>
      <c r="DQ11" s="77"/>
      <c r="DR11" s="77"/>
      <c r="DS11" s="77"/>
      <c r="DT11" s="45"/>
      <c r="DU11" s="49"/>
      <c r="DV11" s="45"/>
      <c r="DW11" s="45"/>
    </row>
    <row r="12" spans="3:128" s="38" customFormat="1" ht="12.75">
      <c r="C12" s="78" t="s">
        <v>14</v>
      </c>
      <c r="D12" s="75"/>
      <c r="E12" s="75"/>
      <c r="F12" s="79"/>
      <c r="G12" s="42"/>
      <c r="K12" s="78" t="s">
        <v>20</v>
      </c>
      <c r="L12" s="75"/>
      <c r="M12" s="75"/>
      <c r="N12" s="79"/>
      <c r="O12" s="42"/>
      <c r="S12" s="78" t="s">
        <v>20</v>
      </c>
      <c r="T12" s="75"/>
      <c r="U12" s="75"/>
      <c r="V12" s="79"/>
      <c r="W12" s="42"/>
      <c r="AA12" s="78" t="s">
        <v>20</v>
      </c>
      <c r="AB12" s="75"/>
      <c r="AC12" s="75"/>
      <c r="AD12" s="79"/>
      <c r="AE12" s="42"/>
      <c r="AI12" s="78" t="s">
        <v>20</v>
      </c>
      <c r="AJ12" s="75"/>
      <c r="AK12" s="75"/>
      <c r="AL12" s="79"/>
      <c r="AM12" s="42"/>
      <c r="AQ12" s="78" t="s">
        <v>20</v>
      </c>
      <c r="AR12" s="75"/>
      <c r="AS12" s="75"/>
      <c r="AT12" s="79"/>
      <c r="AU12" s="42"/>
      <c r="AY12" s="78" t="s">
        <v>20</v>
      </c>
      <c r="AZ12" s="75"/>
      <c r="BA12" s="75"/>
      <c r="BB12" s="79"/>
      <c r="BC12" s="42"/>
      <c r="BG12" s="78" t="s">
        <v>20</v>
      </c>
      <c r="BH12" s="75"/>
      <c r="BI12" s="75"/>
      <c r="BJ12" s="79"/>
      <c r="BK12" s="42"/>
      <c r="BL12" s="43"/>
      <c r="BM12" s="43"/>
      <c r="BP12" s="78" t="s">
        <v>20</v>
      </c>
      <c r="BQ12" s="75"/>
      <c r="BR12" s="75"/>
      <c r="BS12" s="79"/>
      <c r="BT12" s="42"/>
      <c r="BX12" s="78" t="s">
        <v>20</v>
      </c>
      <c r="BY12" s="75"/>
      <c r="BZ12" s="75"/>
      <c r="CA12" s="79"/>
      <c r="CB12" s="42"/>
      <c r="CF12" s="78" t="s">
        <v>20</v>
      </c>
      <c r="CG12" s="75"/>
      <c r="CH12" s="75"/>
      <c r="CI12" s="79"/>
      <c r="CJ12" s="42"/>
      <c r="CN12" s="78" t="s">
        <v>20</v>
      </c>
      <c r="CO12" s="75"/>
      <c r="CP12" s="75"/>
      <c r="CQ12" s="79"/>
      <c r="CR12" s="42"/>
      <c r="CV12" s="78" t="s">
        <v>20</v>
      </c>
      <c r="CW12" s="75"/>
      <c r="CX12" s="75"/>
      <c r="CY12" s="79"/>
      <c r="CZ12" s="42"/>
      <c r="DD12" s="78" t="s">
        <v>20</v>
      </c>
      <c r="DE12" s="75"/>
      <c r="DF12" s="75"/>
      <c r="DG12" s="79"/>
      <c r="DH12" s="42"/>
      <c r="DL12" s="78" t="s">
        <v>20</v>
      </c>
      <c r="DM12" s="75"/>
      <c r="DN12" s="75"/>
      <c r="DO12" s="79"/>
      <c r="DP12" s="42"/>
      <c r="DT12" s="78" t="s">
        <v>20</v>
      </c>
      <c r="DU12" s="75"/>
      <c r="DV12" s="75"/>
      <c r="DW12" s="79"/>
      <c r="DX12" s="42"/>
    </row>
    <row r="13" spans="3:128" s="38" customFormat="1" ht="12.75">
      <c r="C13" s="80" t="s">
        <v>24</v>
      </c>
      <c r="D13" s="76"/>
      <c r="E13" s="76"/>
      <c r="F13" s="81"/>
      <c r="G13" s="42"/>
      <c r="K13" s="80" t="str">
        <f>C13</f>
        <v>川口</v>
      </c>
      <c r="L13" s="76"/>
      <c r="M13" s="76"/>
      <c r="N13" s="81"/>
      <c r="O13" s="42"/>
      <c r="S13" s="80" t="str">
        <f>C13</f>
        <v>川口</v>
      </c>
      <c r="T13" s="76"/>
      <c r="U13" s="76"/>
      <c r="V13" s="81"/>
      <c r="W13" s="42"/>
      <c r="AA13" s="80" t="str">
        <f>C13</f>
        <v>川口</v>
      </c>
      <c r="AB13" s="76"/>
      <c r="AC13" s="76"/>
      <c r="AD13" s="81"/>
      <c r="AE13" s="42"/>
      <c r="AI13" s="80" t="s">
        <v>25</v>
      </c>
      <c r="AJ13" s="76"/>
      <c r="AK13" s="76"/>
      <c r="AL13" s="81"/>
      <c r="AM13" s="42"/>
      <c r="AQ13" s="80" t="str">
        <f>AI13</f>
        <v>飯能</v>
      </c>
      <c r="AR13" s="76"/>
      <c r="AS13" s="76"/>
      <c r="AT13" s="81"/>
      <c r="AU13" s="42"/>
      <c r="AY13" s="80" t="str">
        <f>AI13</f>
        <v>飯能</v>
      </c>
      <c r="AZ13" s="76"/>
      <c r="BA13" s="76"/>
      <c r="BB13" s="81"/>
      <c r="BC13" s="42"/>
      <c r="BG13" s="80" t="str">
        <f>AI13</f>
        <v>飯能</v>
      </c>
      <c r="BH13" s="76"/>
      <c r="BI13" s="76"/>
      <c r="BJ13" s="81"/>
      <c r="BK13" s="42"/>
      <c r="BL13" s="43"/>
      <c r="BM13" s="43"/>
      <c r="BP13" s="80" t="s">
        <v>15</v>
      </c>
      <c r="BQ13" s="76"/>
      <c r="BR13" s="76"/>
      <c r="BS13" s="81"/>
      <c r="BT13" s="42"/>
      <c r="BX13" s="80" t="str">
        <f>BP13</f>
        <v>川通</v>
      </c>
      <c r="BY13" s="76"/>
      <c r="BZ13" s="76"/>
      <c r="CA13" s="81"/>
      <c r="CB13" s="42"/>
      <c r="CF13" s="80" t="str">
        <f>BP13</f>
        <v>川通</v>
      </c>
      <c r="CG13" s="76"/>
      <c r="CH13" s="76"/>
      <c r="CI13" s="81"/>
      <c r="CJ13" s="42"/>
      <c r="CN13" s="80" t="str">
        <f>BP13</f>
        <v>川通</v>
      </c>
      <c r="CO13" s="76"/>
      <c r="CP13" s="76"/>
      <c r="CQ13" s="81"/>
      <c r="CR13" s="42"/>
      <c r="CV13" s="80" t="s">
        <v>26</v>
      </c>
      <c r="CW13" s="76"/>
      <c r="CX13" s="76"/>
      <c r="CY13" s="81"/>
      <c r="CZ13" s="42"/>
      <c r="DD13" s="80" t="str">
        <f>CV13</f>
        <v>熊谷</v>
      </c>
      <c r="DE13" s="76"/>
      <c r="DF13" s="76"/>
      <c r="DG13" s="81"/>
      <c r="DH13" s="42"/>
      <c r="DL13" s="80" t="str">
        <f>CV13</f>
        <v>熊谷</v>
      </c>
      <c r="DM13" s="76"/>
      <c r="DN13" s="76"/>
      <c r="DO13" s="81"/>
      <c r="DP13" s="42"/>
      <c r="DT13" s="80" t="str">
        <f>CV13</f>
        <v>熊谷</v>
      </c>
      <c r="DU13" s="76"/>
      <c r="DV13" s="76"/>
      <c r="DW13" s="81"/>
      <c r="DX13" s="42"/>
    </row>
    <row r="14" spans="3:128" s="38" customFormat="1" ht="33.75" customHeight="1">
      <c r="C14" s="82">
        <v>0.375</v>
      </c>
      <c r="D14" s="77"/>
      <c r="E14" s="77"/>
      <c r="F14" s="83"/>
      <c r="G14" s="42"/>
      <c r="K14" s="82">
        <v>0.4583333333333333</v>
      </c>
      <c r="L14" s="77"/>
      <c r="M14" s="77"/>
      <c r="N14" s="83"/>
      <c r="O14" s="42"/>
      <c r="S14" s="82">
        <v>0.5416666666666666</v>
      </c>
      <c r="T14" s="77"/>
      <c r="U14" s="77"/>
      <c r="V14" s="83"/>
      <c r="W14" s="42"/>
      <c r="AA14" s="82">
        <v>0.625</v>
      </c>
      <c r="AB14" s="77"/>
      <c r="AC14" s="77"/>
      <c r="AD14" s="83"/>
      <c r="AE14" s="42"/>
      <c r="AI14" s="82">
        <v>0.375</v>
      </c>
      <c r="AJ14" s="77"/>
      <c r="AK14" s="77"/>
      <c r="AL14" s="83"/>
      <c r="AM14" s="42"/>
      <c r="AQ14" s="82">
        <v>0.4583333333333333</v>
      </c>
      <c r="AR14" s="77"/>
      <c r="AS14" s="77"/>
      <c r="AT14" s="83"/>
      <c r="AU14" s="42"/>
      <c r="AY14" s="82">
        <v>0.5416666666666666</v>
      </c>
      <c r="AZ14" s="77"/>
      <c r="BA14" s="77"/>
      <c r="BB14" s="83"/>
      <c r="BC14" s="42"/>
      <c r="BG14" s="82">
        <v>0.625</v>
      </c>
      <c r="BH14" s="77"/>
      <c r="BI14" s="77"/>
      <c r="BJ14" s="83"/>
      <c r="BK14" s="42"/>
      <c r="BL14" s="43"/>
      <c r="BM14" s="43"/>
      <c r="BP14" s="82">
        <v>0.375</v>
      </c>
      <c r="BQ14" s="77"/>
      <c r="BR14" s="77"/>
      <c r="BS14" s="83"/>
      <c r="BT14" s="42"/>
      <c r="BX14" s="82">
        <v>0.4583333333333333</v>
      </c>
      <c r="BY14" s="77"/>
      <c r="BZ14" s="77"/>
      <c r="CA14" s="83"/>
      <c r="CB14" s="42"/>
      <c r="CF14" s="82">
        <v>0.5416666666666666</v>
      </c>
      <c r="CG14" s="77"/>
      <c r="CH14" s="77"/>
      <c r="CI14" s="83"/>
      <c r="CJ14" s="42"/>
      <c r="CN14" s="82">
        <v>0.625</v>
      </c>
      <c r="CO14" s="77"/>
      <c r="CP14" s="77"/>
      <c r="CQ14" s="83"/>
      <c r="CR14" s="42"/>
      <c r="CV14" s="82">
        <v>0.375</v>
      </c>
      <c r="CW14" s="77"/>
      <c r="CX14" s="77"/>
      <c r="CY14" s="83"/>
      <c r="CZ14" s="42"/>
      <c r="DD14" s="82">
        <v>0.4583333333333333</v>
      </c>
      <c r="DE14" s="77"/>
      <c r="DF14" s="77"/>
      <c r="DG14" s="83"/>
      <c r="DH14" s="42"/>
      <c r="DL14" s="82">
        <v>0.5416666666666666</v>
      </c>
      <c r="DM14" s="77"/>
      <c r="DN14" s="77"/>
      <c r="DO14" s="83"/>
      <c r="DP14" s="42"/>
      <c r="DT14" s="82">
        <v>0.625</v>
      </c>
      <c r="DU14" s="77"/>
      <c r="DV14" s="77"/>
      <c r="DW14" s="83"/>
      <c r="DX14" s="42"/>
    </row>
    <row r="15" spans="1:129" s="50" customFormat="1" ht="13.5" customHeight="1">
      <c r="A15" s="91" t="s">
        <v>43</v>
      </c>
      <c r="B15" s="88">
        <v>1</v>
      </c>
      <c r="C15" s="88"/>
      <c r="D15" s="90"/>
      <c r="E15" s="90"/>
      <c r="F15" s="88">
        <v>2</v>
      </c>
      <c r="G15" s="88"/>
      <c r="H15" s="90"/>
      <c r="I15" s="90"/>
      <c r="J15" s="88">
        <v>3</v>
      </c>
      <c r="K15" s="88"/>
      <c r="L15" s="90"/>
      <c r="M15" s="90"/>
      <c r="N15" s="88">
        <v>4</v>
      </c>
      <c r="O15" s="88"/>
      <c r="P15" s="90"/>
      <c r="Q15" s="90"/>
      <c r="R15" s="88">
        <v>5</v>
      </c>
      <c r="S15" s="88"/>
      <c r="T15" s="90"/>
      <c r="U15" s="90"/>
      <c r="V15" s="88">
        <v>6</v>
      </c>
      <c r="W15" s="88"/>
      <c r="X15" s="90"/>
      <c r="Y15" s="90"/>
      <c r="Z15" s="88">
        <v>7</v>
      </c>
      <c r="AA15" s="88"/>
      <c r="AB15" s="90"/>
      <c r="AC15" s="90"/>
      <c r="AD15" s="88">
        <v>8</v>
      </c>
      <c r="AE15" s="88"/>
      <c r="AF15" s="90"/>
      <c r="AG15" s="90"/>
      <c r="AH15" s="88">
        <v>9</v>
      </c>
      <c r="AI15" s="88"/>
      <c r="AJ15" s="89"/>
      <c r="AK15" s="90"/>
      <c r="AL15" s="88">
        <v>10</v>
      </c>
      <c r="AM15" s="88"/>
      <c r="AN15" s="89"/>
      <c r="AO15" s="90"/>
      <c r="AP15" s="88">
        <v>11</v>
      </c>
      <c r="AQ15" s="88"/>
      <c r="AR15" s="89"/>
      <c r="AS15" s="90"/>
      <c r="AT15" s="88">
        <v>12</v>
      </c>
      <c r="AU15" s="88"/>
      <c r="AV15" s="89"/>
      <c r="AW15" s="90"/>
      <c r="AX15" s="88">
        <v>13</v>
      </c>
      <c r="AY15" s="88"/>
      <c r="AZ15" s="89"/>
      <c r="BA15" s="90"/>
      <c r="BB15" s="88">
        <v>14</v>
      </c>
      <c r="BC15" s="88"/>
      <c r="BD15" s="89"/>
      <c r="BE15" s="90"/>
      <c r="BF15" s="88">
        <v>15</v>
      </c>
      <c r="BG15" s="88"/>
      <c r="BH15" s="89"/>
      <c r="BI15" s="90"/>
      <c r="BJ15" s="88">
        <v>16</v>
      </c>
      <c r="BK15" s="88"/>
      <c r="BL15" s="92" t="s">
        <v>42</v>
      </c>
      <c r="BM15" s="51"/>
      <c r="BN15" s="91" t="s">
        <v>44</v>
      </c>
      <c r="BO15" s="88">
        <v>17</v>
      </c>
      <c r="BP15" s="88"/>
      <c r="BQ15" s="89"/>
      <c r="BR15" s="90"/>
      <c r="BS15" s="88">
        <v>18</v>
      </c>
      <c r="BT15" s="88"/>
      <c r="BU15" s="89"/>
      <c r="BV15" s="90"/>
      <c r="BW15" s="88">
        <v>19</v>
      </c>
      <c r="BX15" s="88"/>
      <c r="BY15" s="89"/>
      <c r="BZ15" s="90"/>
      <c r="CA15" s="88">
        <v>20</v>
      </c>
      <c r="CB15" s="88"/>
      <c r="CC15" s="89"/>
      <c r="CD15" s="90"/>
      <c r="CE15" s="88">
        <v>21</v>
      </c>
      <c r="CF15" s="88"/>
      <c r="CG15" s="89"/>
      <c r="CH15" s="90"/>
      <c r="CI15" s="88">
        <v>22</v>
      </c>
      <c r="CJ15" s="88"/>
      <c r="CK15" s="89"/>
      <c r="CL15" s="90"/>
      <c r="CM15" s="88">
        <v>23</v>
      </c>
      <c r="CN15" s="88"/>
      <c r="CO15" s="89"/>
      <c r="CP15" s="90"/>
      <c r="CQ15" s="88">
        <v>24</v>
      </c>
      <c r="CR15" s="88"/>
      <c r="CS15" s="89"/>
      <c r="CT15" s="90"/>
      <c r="CU15" s="88">
        <v>25</v>
      </c>
      <c r="CV15" s="88"/>
      <c r="CW15" s="89"/>
      <c r="CX15" s="90"/>
      <c r="CY15" s="88">
        <v>26</v>
      </c>
      <c r="CZ15" s="88"/>
      <c r="DA15" s="89"/>
      <c r="DB15" s="90"/>
      <c r="DC15" s="88">
        <v>27</v>
      </c>
      <c r="DD15" s="88"/>
      <c r="DE15" s="89"/>
      <c r="DF15" s="90"/>
      <c r="DG15" s="88">
        <v>28</v>
      </c>
      <c r="DH15" s="88"/>
      <c r="DI15" s="89"/>
      <c r="DJ15" s="90"/>
      <c r="DK15" s="88">
        <v>29</v>
      </c>
      <c r="DL15" s="88"/>
      <c r="DM15" s="89"/>
      <c r="DN15" s="90"/>
      <c r="DO15" s="88">
        <v>30</v>
      </c>
      <c r="DP15" s="88"/>
      <c r="DQ15" s="89"/>
      <c r="DR15" s="90"/>
      <c r="DS15" s="88">
        <v>31</v>
      </c>
      <c r="DT15" s="88"/>
      <c r="DU15" s="89"/>
      <c r="DV15" s="90"/>
      <c r="DW15" s="88">
        <v>32</v>
      </c>
      <c r="DX15" s="88"/>
      <c r="DY15" s="93" t="s">
        <v>45</v>
      </c>
    </row>
    <row r="16" spans="1:129" s="52" customFormat="1" ht="155.25" customHeight="1">
      <c r="A16" s="91"/>
      <c r="B16" s="87"/>
      <c r="C16" s="87"/>
      <c r="D16" s="86"/>
      <c r="E16" s="86"/>
      <c r="F16" s="87"/>
      <c r="G16" s="87"/>
      <c r="H16" s="86"/>
      <c r="I16" s="86"/>
      <c r="J16" s="87"/>
      <c r="K16" s="87"/>
      <c r="L16" s="86"/>
      <c r="M16" s="86"/>
      <c r="N16" s="87"/>
      <c r="O16" s="87"/>
      <c r="P16" s="86"/>
      <c r="Q16" s="86"/>
      <c r="R16" s="87"/>
      <c r="S16" s="87"/>
      <c r="T16" s="86"/>
      <c r="U16" s="86"/>
      <c r="V16" s="87"/>
      <c r="W16" s="87"/>
      <c r="X16" s="86"/>
      <c r="Y16" s="86"/>
      <c r="Z16" s="87"/>
      <c r="AA16" s="87"/>
      <c r="AB16" s="86"/>
      <c r="AC16" s="86"/>
      <c r="AD16" s="87"/>
      <c r="AE16" s="87"/>
      <c r="AF16" s="86"/>
      <c r="AG16" s="86"/>
      <c r="AH16" s="87"/>
      <c r="AI16" s="87"/>
      <c r="AJ16" s="85"/>
      <c r="AK16" s="86"/>
      <c r="AL16" s="87"/>
      <c r="AM16" s="87"/>
      <c r="AN16" s="85"/>
      <c r="AO16" s="86"/>
      <c r="AP16" s="87"/>
      <c r="AQ16" s="87"/>
      <c r="AR16" s="85"/>
      <c r="AS16" s="86"/>
      <c r="AT16" s="87"/>
      <c r="AU16" s="87"/>
      <c r="AV16" s="85"/>
      <c r="AW16" s="86"/>
      <c r="AX16" s="87"/>
      <c r="AY16" s="87"/>
      <c r="AZ16" s="85"/>
      <c r="BA16" s="86"/>
      <c r="BB16" s="87"/>
      <c r="BC16" s="87"/>
      <c r="BD16" s="85"/>
      <c r="BE16" s="86"/>
      <c r="BF16" s="87"/>
      <c r="BG16" s="87"/>
      <c r="BH16" s="85"/>
      <c r="BI16" s="86"/>
      <c r="BJ16" s="87"/>
      <c r="BK16" s="87"/>
      <c r="BL16" s="92"/>
      <c r="BM16" s="54"/>
      <c r="BN16" s="91"/>
      <c r="BO16" s="87"/>
      <c r="BP16" s="87"/>
      <c r="BQ16" s="85"/>
      <c r="BR16" s="86"/>
      <c r="BS16" s="87"/>
      <c r="BT16" s="87"/>
      <c r="BU16" s="85"/>
      <c r="BV16" s="86"/>
      <c r="BW16" s="87"/>
      <c r="BX16" s="87"/>
      <c r="BY16" s="85"/>
      <c r="BZ16" s="86"/>
      <c r="CA16" s="87"/>
      <c r="CB16" s="87"/>
      <c r="CC16" s="85"/>
      <c r="CD16" s="86"/>
      <c r="CE16" s="87"/>
      <c r="CF16" s="87"/>
      <c r="CG16" s="85"/>
      <c r="CH16" s="86"/>
      <c r="CI16" s="87"/>
      <c r="CJ16" s="87"/>
      <c r="CK16" s="85"/>
      <c r="CL16" s="86"/>
      <c r="CM16" s="87"/>
      <c r="CN16" s="87"/>
      <c r="CO16" s="85"/>
      <c r="CP16" s="86"/>
      <c r="CQ16" s="87"/>
      <c r="CR16" s="87"/>
      <c r="CS16" s="85"/>
      <c r="CT16" s="86"/>
      <c r="CU16" s="87"/>
      <c r="CV16" s="87"/>
      <c r="CW16" s="85"/>
      <c r="CX16" s="86"/>
      <c r="CY16" s="87"/>
      <c r="CZ16" s="87"/>
      <c r="DA16" s="85"/>
      <c r="DB16" s="86"/>
      <c r="DC16" s="87"/>
      <c r="DD16" s="87"/>
      <c r="DE16" s="85"/>
      <c r="DF16" s="86"/>
      <c r="DG16" s="87"/>
      <c r="DH16" s="87"/>
      <c r="DI16" s="85"/>
      <c r="DJ16" s="86"/>
      <c r="DK16" s="87"/>
      <c r="DL16" s="87"/>
      <c r="DM16" s="85"/>
      <c r="DN16" s="86"/>
      <c r="DO16" s="87"/>
      <c r="DP16" s="87"/>
      <c r="DQ16" s="85"/>
      <c r="DR16" s="86"/>
      <c r="DS16" s="87"/>
      <c r="DT16" s="87"/>
      <c r="DU16" s="85"/>
      <c r="DV16" s="86"/>
      <c r="DW16" s="87"/>
      <c r="DX16" s="87"/>
      <c r="DY16" s="93"/>
    </row>
    <row r="17" spans="2:129" s="52" customFormat="1" ht="102.75" customHeight="1">
      <c r="B17" s="84"/>
      <c r="C17" s="84"/>
      <c r="D17" s="86"/>
      <c r="E17" s="86"/>
      <c r="F17" s="84"/>
      <c r="G17" s="84"/>
      <c r="H17" s="86"/>
      <c r="I17" s="86"/>
      <c r="J17" s="84"/>
      <c r="K17" s="84"/>
      <c r="L17" s="86"/>
      <c r="M17" s="86"/>
      <c r="N17" s="84"/>
      <c r="O17" s="84"/>
      <c r="P17" s="86"/>
      <c r="Q17" s="86"/>
      <c r="R17" s="84"/>
      <c r="S17" s="84"/>
      <c r="T17" s="86"/>
      <c r="U17" s="86"/>
      <c r="V17" s="84"/>
      <c r="W17" s="84"/>
      <c r="X17" s="86"/>
      <c r="Y17" s="86"/>
      <c r="Z17" s="84"/>
      <c r="AA17" s="84"/>
      <c r="AB17" s="86"/>
      <c r="AC17" s="86"/>
      <c r="AD17" s="84"/>
      <c r="AE17" s="84"/>
      <c r="AF17" s="86"/>
      <c r="AG17" s="86"/>
      <c r="AH17" s="84"/>
      <c r="AI17" s="84"/>
      <c r="AJ17" s="85"/>
      <c r="AK17" s="86"/>
      <c r="AL17" s="84"/>
      <c r="AM17" s="84"/>
      <c r="AN17" s="85"/>
      <c r="AO17" s="86"/>
      <c r="AP17" s="84"/>
      <c r="AQ17" s="84"/>
      <c r="AR17" s="85"/>
      <c r="AS17" s="86"/>
      <c r="AT17" s="84"/>
      <c r="AU17" s="84"/>
      <c r="AV17" s="85"/>
      <c r="AW17" s="86"/>
      <c r="AX17" s="84"/>
      <c r="AY17" s="84"/>
      <c r="AZ17" s="85"/>
      <c r="BA17" s="86"/>
      <c r="BB17" s="84"/>
      <c r="BC17" s="84"/>
      <c r="BD17" s="85"/>
      <c r="BE17" s="86"/>
      <c r="BF17" s="84"/>
      <c r="BG17" s="84"/>
      <c r="BH17" s="85"/>
      <c r="BI17" s="86"/>
      <c r="BJ17" s="84"/>
      <c r="BK17" s="84"/>
      <c r="BL17" s="53"/>
      <c r="BM17" s="54"/>
      <c r="BO17" s="84"/>
      <c r="BP17" s="84"/>
      <c r="BQ17" s="85"/>
      <c r="BR17" s="86"/>
      <c r="BS17" s="84"/>
      <c r="BT17" s="84"/>
      <c r="BU17" s="85"/>
      <c r="BV17" s="86"/>
      <c r="BW17" s="84"/>
      <c r="BX17" s="84"/>
      <c r="BY17" s="85"/>
      <c r="BZ17" s="86"/>
      <c r="CA17" s="84"/>
      <c r="CB17" s="84"/>
      <c r="CC17" s="85"/>
      <c r="CD17" s="86"/>
      <c r="CE17" s="84"/>
      <c r="CF17" s="84"/>
      <c r="CG17" s="85"/>
      <c r="CH17" s="86"/>
      <c r="CI17" s="84"/>
      <c r="CJ17" s="84"/>
      <c r="CK17" s="85"/>
      <c r="CL17" s="86"/>
      <c r="CM17" s="84"/>
      <c r="CN17" s="84"/>
      <c r="CO17" s="85"/>
      <c r="CP17" s="86"/>
      <c r="CQ17" s="84"/>
      <c r="CR17" s="84"/>
      <c r="CS17" s="85"/>
      <c r="CT17" s="86"/>
      <c r="CU17" s="84"/>
      <c r="CV17" s="84"/>
      <c r="CW17" s="85"/>
      <c r="CX17" s="86"/>
      <c r="CY17" s="84"/>
      <c r="CZ17" s="84"/>
      <c r="DA17" s="85"/>
      <c r="DB17" s="86"/>
      <c r="DC17" s="84"/>
      <c r="DD17" s="84"/>
      <c r="DE17" s="85"/>
      <c r="DF17" s="86"/>
      <c r="DG17" s="84"/>
      <c r="DH17" s="84"/>
      <c r="DI17" s="85"/>
      <c r="DJ17" s="86"/>
      <c r="DK17" s="84"/>
      <c r="DL17" s="84"/>
      <c r="DM17" s="85"/>
      <c r="DN17" s="86"/>
      <c r="DO17" s="84"/>
      <c r="DP17" s="84"/>
      <c r="DQ17" s="85"/>
      <c r="DR17" s="86"/>
      <c r="DS17" s="84"/>
      <c r="DT17" s="84"/>
      <c r="DU17" s="85"/>
      <c r="DV17" s="86"/>
      <c r="DW17" s="84"/>
      <c r="DX17" s="84"/>
      <c r="DY17" s="54"/>
    </row>
  </sheetData>
  <mergeCells count="278">
    <mergeCell ref="DY15:DY16"/>
    <mergeCell ref="CZ9:DC9"/>
    <mergeCell ref="DP9:DS9"/>
    <mergeCell ref="CJ9:CM9"/>
    <mergeCell ref="DT12:DW12"/>
    <mergeCell ref="DT13:DW13"/>
    <mergeCell ref="DT14:DW14"/>
    <mergeCell ref="DD12:DG12"/>
    <mergeCell ref="DD13:DG13"/>
    <mergeCell ref="DD14:DG14"/>
    <mergeCell ref="BT9:BW9"/>
    <mergeCell ref="A15:A16"/>
    <mergeCell ref="BL15:BL16"/>
    <mergeCell ref="BN15:BN16"/>
    <mergeCell ref="BP12:BS12"/>
    <mergeCell ref="BP13:BS13"/>
    <mergeCell ref="BP14:BS14"/>
    <mergeCell ref="AY12:BB12"/>
    <mergeCell ref="AY13:BB13"/>
    <mergeCell ref="AY14:BB14"/>
    <mergeCell ref="DL12:DO12"/>
    <mergeCell ref="DL13:DO13"/>
    <mergeCell ref="DL14:DO14"/>
    <mergeCell ref="CV12:CY12"/>
    <mergeCell ref="CV13:CY13"/>
    <mergeCell ref="CV14:CY14"/>
    <mergeCell ref="CN13:CQ13"/>
    <mergeCell ref="CN14:CQ14"/>
    <mergeCell ref="BX12:CA12"/>
    <mergeCell ref="BX13:CA13"/>
    <mergeCell ref="BX14:CA14"/>
    <mergeCell ref="CF12:CI12"/>
    <mergeCell ref="CF13:CI13"/>
    <mergeCell ref="CF14:CI14"/>
    <mergeCell ref="CN12:CQ12"/>
    <mergeCell ref="BG12:BJ12"/>
    <mergeCell ref="BG13:BJ13"/>
    <mergeCell ref="BG14:BJ14"/>
    <mergeCell ref="AI13:AL13"/>
    <mergeCell ref="AI14:AL14"/>
    <mergeCell ref="AQ12:AT12"/>
    <mergeCell ref="AQ13:AT13"/>
    <mergeCell ref="AQ14:AT14"/>
    <mergeCell ref="G9:J9"/>
    <mergeCell ref="G10:J10"/>
    <mergeCell ref="G11:J11"/>
    <mergeCell ref="W9:Z9"/>
    <mergeCell ref="W10:Z10"/>
    <mergeCell ref="W11:Z11"/>
    <mergeCell ref="S13:V13"/>
    <mergeCell ref="S14:V14"/>
    <mergeCell ref="AA12:AD12"/>
    <mergeCell ref="AA13:AD13"/>
    <mergeCell ref="AA14:AD14"/>
    <mergeCell ref="B16:C16"/>
    <mergeCell ref="B17:C17"/>
    <mergeCell ref="F16:G16"/>
    <mergeCell ref="F17:G17"/>
    <mergeCell ref="D16:E16"/>
    <mergeCell ref="D17:E17"/>
    <mergeCell ref="H16:I16"/>
    <mergeCell ref="J16:K16"/>
    <mergeCell ref="L16:M16"/>
    <mergeCell ref="N16:O16"/>
    <mergeCell ref="P16:Q16"/>
    <mergeCell ref="R16:S16"/>
    <mergeCell ref="T16:U16"/>
    <mergeCell ref="V16:W16"/>
    <mergeCell ref="J15:K15"/>
    <mergeCell ref="L15:M15"/>
    <mergeCell ref="N15:O15"/>
    <mergeCell ref="P15:Q15"/>
    <mergeCell ref="B15:C15"/>
    <mergeCell ref="D15:E15"/>
    <mergeCell ref="F15:G15"/>
    <mergeCell ref="H15:I15"/>
    <mergeCell ref="Z15:AA15"/>
    <mergeCell ref="AB15:AC15"/>
    <mergeCell ref="X16:Y16"/>
    <mergeCell ref="Z16:AA16"/>
    <mergeCell ref="R15:S15"/>
    <mergeCell ref="T15:U15"/>
    <mergeCell ref="V15:W15"/>
    <mergeCell ref="X15:Y15"/>
    <mergeCell ref="H17:I17"/>
    <mergeCell ref="J17:K17"/>
    <mergeCell ref="L17:M17"/>
    <mergeCell ref="X17:Y17"/>
    <mergeCell ref="N17:O17"/>
    <mergeCell ref="P17:Q17"/>
    <mergeCell ref="R17:S17"/>
    <mergeCell ref="T17:U17"/>
    <mergeCell ref="AF15:AG15"/>
    <mergeCell ref="AF16:AG16"/>
    <mergeCell ref="AD15:AE15"/>
    <mergeCell ref="V17:W17"/>
    <mergeCell ref="AD17:AE17"/>
    <mergeCell ref="AF17:AG17"/>
    <mergeCell ref="AB16:AC16"/>
    <mergeCell ref="AD16:AE16"/>
    <mergeCell ref="Z17:AA17"/>
    <mergeCell ref="AB17:AC17"/>
    <mergeCell ref="AL15:AM15"/>
    <mergeCell ref="AJ17:AK17"/>
    <mergeCell ref="AL17:AM17"/>
    <mergeCell ref="AH15:AI15"/>
    <mergeCell ref="AH16:AI16"/>
    <mergeCell ref="AJ15:AK15"/>
    <mergeCell ref="AH17:AI17"/>
    <mergeCell ref="AN15:AO15"/>
    <mergeCell ref="AP15:AQ15"/>
    <mergeCell ref="AR15:AS15"/>
    <mergeCell ref="AT15:AU15"/>
    <mergeCell ref="AV15:AW15"/>
    <mergeCell ref="AX15:AY15"/>
    <mergeCell ref="AZ15:BA15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O16:BP16"/>
    <mergeCell ref="BQ16:BR16"/>
    <mergeCell ref="BS16:BT16"/>
    <mergeCell ref="BU16:BV16"/>
    <mergeCell ref="BW16:BX16"/>
    <mergeCell ref="BB15:BC15"/>
    <mergeCell ref="BD15:BE15"/>
    <mergeCell ref="BF15:BG15"/>
    <mergeCell ref="BH15:BI15"/>
    <mergeCell ref="BJ15:BK15"/>
    <mergeCell ref="BO15:BP15"/>
    <mergeCell ref="BQ15:BR15"/>
    <mergeCell ref="BS15:BT15"/>
    <mergeCell ref="BU15:BV15"/>
    <mergeCell ref="BW15:BX15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CW17:CX17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DC15:DD15"/>
    <mergeCell ref="DE15:DF15"/>
    <mergeCell ref="CQ15:CR15"/>
    <mergeCell ref="CS15:CT15"/>
    <mergeCell ref="CU15:CV15"/>
    <mergeCell ref="CW15:CX15"/>
    <mergeCell ref="DG15:DH15"/>
    <mergeCell ref="DI15:DJ15"/>
    <mergeCell ref="DK15:DL15"/>
    <mergeCell ref="DW15:DX15"/>
    <mergeCell ref="DM15:DN15"/>
    <mergeCell ref="DO15:DP15"/>
    <mergeCell ref="DQ15:DR15"/>
    <mergeCell ref="DS15:DT15"/>
    <mergeCell ref="DU15:DV15"/>
    <mergeCell ref="DE16:DF16"/>
    <mergeCell ref="DG16:DH16"/>
    <mergeCell ref="DI16:DJ16"/>
    <mergeCell ref="DK16:DL16"/>
    <mergeCell ref="DW16:DX16"/>
    <mergeCell ref="DM16:DN16"/>
    <mergeCell ref="DO16:DP16"/>
    <mergeCell ref="DQ16:DR16"/>
    <mergeCell ref="DS16:DT16"/>
    <mergeCell ref="DU16:DV16"/>
    <mergeCell ref="DE17:DF17"/>
    <mergeCell ref="DG17:DH17"/>
    <mergeCell ref="DI17:DJ17"/>
    <mergeCell ref="DK17:DL17"/>
    <mergeCell ref="DU17:DV17"/>
    <mergeCell ref="DW17:DX17"/>
    <mergeCell ref="DM17:DN17"/>
    <mergeCell ref="DO17:DP17"/>
    <mergeCell ref="DQ17:DR17"/>
    <mergeCell ref="DS17:DT17"/>
    <mergeCell ref="CY17:CZ17"/>
    <mergeCell ref="DA17:DB17"/>
    <mergeCell ref="DC17:DD17"/>
    <mergeCell ref="S12:V12"/>
    <mergeCell ref="AI12:AL12"/>
    <mergeCell ref="CY16:CZ16"/>
    <mergeCell ref="DA16:DB16"/>
    <mergeCell ref="DC16:DD16"/>
    <mergeCell ref="CY15:CZ15"/>
    <mergeCell ref="DA15:DB15"/>
    <mergeCell ref="C12:F12"/>
    <mergeCell ref="C13:F13"/>
    <mergeCell ref="C14:F14"/>
    <mergeCell ref="K12:N12"/>
    <mergeCell ref="K13:N13"/>
    <mergeCell ref="K14:N14"/>
    <mergeCell ref="CA8:CF8"/>
    <mergeCell ref="DG8:DL8"/>
    <mergeCell ref="CJ11:CM11"/>
    <mergeCell ref="CJ10:CM10"/>
    <mergeCell ref="CZ10:DC10"/>
    <mergeCell ref="CZ11:DC11"/>
    <mergeCell ref="DP10:DS10"/>
    <mergeCell ref="DP11:DS11"/>
    <mergeCell ref="AM9:AP9"/>
    <mergeCell ref="AM10:AP10"/>
    <mergeCell ref="AM11:AP11"/>
    <mergeCell ref="BC9:BF9"/>
    <mergeCell ref="BC10:BF10"/>
    <mergeCell ref="BC11:BF11"/>
    <mergeCell ref="BT10:BW10"/>
    <mergeCell ref="BT11:BW11"/>
    <mergeCell ref="AT6:AY6"/>
    <mergeCell ref="AT7:AY7"/>
    <mergeCell ref="AT8:AY8"/>
    <mergeCell ref="N6:S6"/>
    <mergeCell ref="N7:S7"/>
    <mergeCell ref="N8:S8"/>
    <mergeCell ref="CA6:CF6"/>
    <mergeCell ref="DG6:DL6"/>
    <mergeCell ref="CA7:CF7"/>
    <mergeCell ref="DG7:DL7"/>
    <mergeCell ref="BG4:BS4"/>
    <mergeCell ref="Z5:AM5"/>
    <mergeCell ref="CM5:CZ5"/>
    <mergeCell ref="A1:DX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F2">
      <selection activeCell="Q14" sqref="Q14:Q15"/>
    </sheetView>
  </sheetViews>
  <sheetFormatPr defaultColWidth="13.00390625" defaultRowHeight="6.75" customHeight="1"/>
  <cols>
    <col min="1" max="1" width="25.625" style="2" customWidth="1"/>
    <col min="2" max="2" width="18.00390625" style="2" customWidth="1"/>
    <col min="3" max="3" width="2.625" style="2" customWidth="1"/>
    <col min="4" max="5" width="12.75390625" style="3" customWidth="1"/>
    <col min="6" max="8" width="6.25390625" style="3" customWidth="1"/>
    <col min="9" max="9" width="5.00390625" style="2" customWidth="1"/>
    <col min="10" max="10" width="10.125" style="2" customWidth="1"/>
    <col min="11" max="11" width="4.00390625" style="2" bestFit="1" customWidth="1"/>
    <col min="12" max="12" width="6.875" style="2" customWidth="1"/>
    <col min="13" max="13" width="27.875" style="2" customWidth="1"/>
    <col min="14" max="14" width="14.125" style="2" customWidth="1"/>
    <col min="15" max="15" width="2.00390625" style="2" customWidth="1"/>
    <col min="16" max="16" width="6.375" style="2" customWidth="1"/>
    <col min="17" max="17" width="27.875" style="2" customWidth="1"/>
    <col min="18" max="18" width="14.125" style="2" customWidth="1"/>
    <col min="19" max="16384" width="9.00390625" style="2" customWidth="1"/>
  </cols>
  <sheetData>
    <row r="1" spans="1:18" s="1" customFormat="1" ht="30" customHeight="1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28" t="s">
        <v>97</v>
      </c>
      <c r="L1" s="29" t="s">
        <v>99</v>
      </c>
      <c r="M1" s="30" t="s">
        <v>94</v>
      </c>
      <c r="N1" s="30" t="s">
        <v>95</v>
      </c>
      <c r="P1" s="31" t="s">
        <v>115</v>
      </c>
      <c r="Q1" s="30" t="s">
        <v>94</v>
      </c>
      <c r="R1" s="30" t="s">
        <v>95</v>
      </c>
    </row>
    <row r="2" spans="11:19" ht="6.75" customHeight="1">
      <c r="K2" s="96">
        <v>1</v>
      </c>
      <c r="L2" s="98">
        <v>1</v>
      </c>
      <c r="M2" s="96" t="str">
        <f>VLOOKUP(K2,P:R,2,FALSE)</f>
        <v>私立　立教新座　中学校</v>
      </c>
      <c r="N2" s="96" t="str">
        <f>VLOOKUP(K2,P:R,3,FALSE)</f>
        <v>（北足立南部）</v>
      </c>
      <c r="P2" s="95">
        <v>22</v>
      </c>
      <c r="Q2" s="96" t="s">
        <v>48</v>
      </c>
      <c r="R2" s="96" t="s">
        <v>92</v>
      </c>
      <c r="S2" s="94"/>
    </row>
    <row r="3" spans="11:19" ht="6.75" customHeight="1">
      <c r="K3" s="96"/>
      <c r="L3" s="98"/>
      <c r="M3" s="96"/>
      <c r="N3" s="96"/>
      <c r="P3" s="95"/>
      <c r="Q3" s="96"/>
      <c r="R3" s="96"/>
      <c r="S3" s="94"/>
    </row>
    <row r="4" spans="1:19" ht="7.5" customHeight="1">
      <c r="A4" s="61" t="str">
        <f>VLOOKUP(C4,L:N,2,FALSE)</f>
        <v>私立　立教新座　中学校</v>
      </c>
      <c r="B4" s="62" t="str">
        <f>VLOOKUP(C4,L:N,3,FALSE)</f>
        <v>（北足立南部）</v>
      </c>
      <c r="C4" s="95">
        <v>1</v>
      </c>
      <c r="D4" s="16"/>
      <c r="H4" s="99" t="s">
        <v>61</v>
      </c>
      <c r="I4" s="99"/>
      <c r="J4" s="99"/>
      <c r="K4" s="96">
        <v>2</v>
      </c>
      <c r="L4" s="98">
        <v>5</v>
      </c>
      <c r="M4" s="96" t="str">
        <f>VLOOKUP(K4,P:R,2,FALSE)</f>
        <v>本庄市立　本庄南　中学校</v>
      </c>
      <c r="N4" s="96" t="str">
        <f>VLOOKUP(K4,P:R,3,FALSE)</f>
        <v>（本庄児玉）</v>
      </c>
      <c r="P4" s="95">
        <v>5</v>
      </c>
      <c r="Q4" s="96" t="s">
        <v>93</v>
      </c>
      <c r="R4" s="96" t="s">
        <v>92</v>
      </c>
      <c r="S4" s="94"/>
    </row>
    <row r="5" spans="1:19" ht="7.5" customHeight="1">
      <c r="A5" s="61"/>
      <c r="B5" s="62"/>
      <c r="C5" s="95"/>
      <c r="D5" s="17"/>
      <c r="H5" s="99"/>
      <c r="I5" s="99"/>
      <c r="J5" s="99"/>
      <c r="K5" s="96"/>
      <c r="L5" s="98"/>
      <c r="M5" s="96"/>
      <c r="N5" s="96"/>
      <c r="P5" s="95"/>
      <c r="Q5" s="96"/>
      <c r="R5" s="96"/>
      <c r="S5" s="94"/>
    </row>
    <row r="6" spans="4:19" ht="7.5" customHeight="1">
      <c r="D6" s="102" t="s">
        <v>75</v>
      </c>
      <c r="E6" s="4"/>
      <c r="H6" s="99" t="s">
        <v>62</v>
      </c>
      <c r="I6" s="99"/>
      <c r="J6" s="99"/>
      <c r="K6" s="96">
        <v>3</v>
      </c>
      <c r="L6" s="98">
        <v>26</v>
      </c>
      <c r="M6" s="96" t="str">
        <f>VLOOKUP(K6,P:R,2,FALSE)</f>
        <v>岡部町立　岡部　中学校</v>
      </c>
      <c r="N6" s="96" t="str">
        <f>VLOOKUP(K6,P:R,3,FALSE)</f>
        <v>（深谷）</v>
      </c>
      <c r="P6" s="95">
        <v>23</v>
      </c>
      <c r="Q6" s="96" t="s">
        <v>60</v>
      </c>
      <c r="R6" s="96" t="s">
        <v>92</v>
      </c>
      <c r="S6" s="94"/>
    </row>
    <row r="7" spans="4:19" ht="7.5" customHeight="1">
      <c r="D7" s="102"/>
      <c r="E7" s="5"/>
      <c r="H7" s="99"/>
      <c r="I7" s="99"/>
      <c r="J7" s="99"/>
      <c r="K7" s="96"/>
      <c r="L7" s="98"/>
      <c r="M7" s="96"/>
      <c r="N7" s="96"/>
      <c r="P7" s="95"/>
      <c r="Q7" s="96"/>
      <c r="R7" s="96"/>
      <c r="S7" s="94"/>
    </row>
    <row r="8" spans="1:19" ht="7.5" customHeight="1">
      <c r="A8" s="61" t="str">
        <f>VLOOKUP(C8,L:N,2,FALSE)</f>
        <v>鷲宮町立　鷲宮　中学校</v>
      </c>
      <c r="B8" s="62" t="str">
        <f>VLOOKUP(C8,L:N,3,FALSE)</f>
        <v>（埼葛）</v>
      </c>
      <c r="C8" s="95">
        <v>2</v>
      </c>
      <c r="D8" s="19"/>
      <c r="E8" s="6"/>
      <c r="H8" s="99" t="s">
        <v>63</v>
      </c>
      <c r="I8" s="99"/>
      <c r="J8" s="99"/>
      <c r="K8" s="96">
        <v>4</v>
      </c>
      <c r="L8" s="98">
        <v>9</v>
      </c>
      <c r="M8" s="96" t="str">
        <f>VLOOKUP(K8,P:R,2,FALSE)</f>
        <v>飯能市立　加治　中学校</v>
      </c>
      <c r="N8" s="96" t="str">
        <f>VLOOKUP(K8,P:R,3,FALSE)</f>
        <v>（飯能）</v>
      </c>
      <c r="P8" s="95">
        <v>18</v>
      </c>
      <c r="Q8" s="96" t="s">
        <v>96</v>
      </c>
      <c r="R8" s="96" t="s">
        <v>92</v>
      </c>
      <c r="S8" s="94"/>
    </row>
    <row r="9" spans="1:19" ht="7.5" customHeight="1">
      <c r="A9" s="61"/>
      <c r="B9" s="62"/>
      <c r="C9" s="95"/>
      <c r="D9" s="20"/>
      <c r="E9" s="6"/>
      <c r="H9" s="99"/>
      <c r="I9" s="99"/>
      <c r="J9" s="99"/>
      <c r="K9" s="96"/>
      <c r="L9" s="98"/>
      <c r="M9" s="96"/>
      <c r="N9" s="96"/>
      <c r="P9" s="95"/>
      <c r="Q9" s="96"/>
      <c r="R9" s="96"/>
      <c r="S9" s="94"/>
    </row>
    <row r="10" spans="4:19" ht="7.5" customHeight="1">
      <c r="D10" s="20"/>
      <c r="E10" s="102" t="s">
        <v>71</v>
      </c>
      <c r="F10" s="21"/>
      <c r="G10" s="20"/>
      <c r="H10" s="99" t="s">
        <v>64</v>
      </c>
      <c r="I10" s="99"/>
      <c r="J10" s="99"/>
      <c r="K10" s="96">
        <v>5</v>
      </c>
      <c r="L10" s="98">
        <v>24</v>
      </c>
      <c r="M10" s="96" t="str">
        <f>VLOOKUP(K10,P:R,2,FALSE)</f>
        <v>さいたま市立　内谷　中学校</v>
      </c>
      <c r="N10" s="96" t="str">
        <f>VLOOKUP(K10,P:R,3,FALSE)</f>
        <v>（さいたま市）</v>
      </c>
      <c r="P10" s="95">
        <v>27</v>
      </c>
      <c r="Q10" s="96" t="s">
        <v>39</v>
      </c>
      <c r="R10" s="96" t="s">
        <v>100</v>
      </c>
      <c r="S10" s="94"/>
    </row>
    <row r="11" spans="4:19" ht="7.5" customHeight="1">
      <c r="D11" s="20"/>
      <c r="E11" s="102"/>
      <c r="F11" s="17"/>
      <c r="G11" s="22"/>
      <c r="H11" s="99"/>
      <c r="I11" s="99"/>
      <c r="J11" s="99"/>
      <c r="K11" s="96"/>
      <c r="L11" s="98"/>
      <c r="M11" s="96"/>
      <c r="N11" s="96"/>
      <c r="P11" s="95"/>
      <c r="Q11" s="96"/>
      <c r="R11" s="96"/>
      <c r="S11" s="94"/>
    </row>
    <row r="12" spans="1:19" ht="7.5" customHeight="1">
      <c r="A12" s="61" t="str">
        <f>VLOOKUP(C12,L:N,2,FALSE)</f>
        <v>熊谷市立　大幡　中学校</v>
      </c>
      <c r="B12" s="62" t="str">
        <f>VLOOKUP(C12,L:N,3,FALSE)</f>
        <v>（熊谷市）</v>
      </c>
      <c r="C12" s="95">
        <v>3</v>
      </c>
      <c r="D12" s="16"/>
      <c r="E12" s="18"/>
      <c r="F12" s="18"/>
      <c r="G12" s="22"/>
      <c r="H12" s="9"/>
      <c r="I12" s="10"/>
      <c r="K12" s="96">
        <v>6</v>
      </c>
      <c r="L12" s="98">
        <v>18</v>
      </c>
      <c r="M12" s="96" t="str">
        <f>VLOOKUP(K12,P:R,2,FALSE)</f>
        <v>春日部市立　武里　中学校</v>
      </c>
      <c r="N12" s="96" t="str">
        <f>VLOOKUP(K12,P:R,3,FALSE)</f>
        <v>（春日部市）</v>
      </c>
      <c r="P12" s="95">
        <v>1</v>
      </c>
      <c r="Q12" s="96" t="s">
        <v>11</v>
      </c>
      <c r="R12" s="96" t="s">
        <v>101</v>
      </c>
      <c r="S12" s="94"/>
    </row>
    <row r="13" spans="1:19" ht="7.5" customHeight="1">
      <c r="A13" s="61"/>
      <c r="B13" s="62"/>
      <c r="C13" s="95"/>
      <c r="D13" s="17"/>
      <c r="E13" s="18"/>
      <c r="F13" s="18"/>
      <c r="G13" s="22"/>
      <c r="H13" s="9"/>
      <c r="I13" s="10"/>
      <c r="K13" s="96"/>
      <c r="L13" s="98"/>
      <c r="M13" s="96"/>
      <c r="N13" s="96"/>
      <c r="P13" s="95"/>
      <c r="Q13" s="96"/>
      <c r="R13" s="96"/>
      <c r="S13" s="94"/>
    </row>
    <row r="14" spans="4:19" ht="7.5" customHeight="1">
      <c r="D14" s="102" t="s">
        <v>76</v>
      </c>
      <c r="E14" s="19"/>
      <c r="F14" s="18"/>
      <c r="G14" s="22"/>
      <c r="H14" s="9"/>
      <c r="K14" s="96">
        <v>7</v>
      </c>
      <c r="L14" s="98">
        <v>13</v>
      </c>
      <c r="M14" s="96" t="str">
        <f>VLOOKUP(K14,P:R,2,FALSE)</f>
        <v>久喜市立　東　中学校</v>
      </c>
      <c r="N14" s="96" t="str">
        <f>VLOOKUP(K14,P:R,3,FALSE)</f>
        <v>（久喜市）</v>
      </c>
      <c r="P14" s="95">
        <v>28</v>
      </c>
      <c r="Q14" s="96" t="s">
        <v>31</v>
      </c>
      <c r="R14" s="96" t="s">
        <v>101</v>
      </c>
      <c r="S14" s="94"/>
    </row>
    <row r="15" spans="4:19" ht="7.5" customHeight="1">
      <c r="D15" s="102"/>
      <c r="E15" s="23"/>
      <c r="F15" s="18"/>
      <c r="G15" s="22"/>
      <c r="K15" s="96"/>
      <c r="L15" s="98"/>
      <c r="M15" s="96"/>
      <c r="N15" s="96"/>
      <c r="P15" s="95"/>
      <c r="Q15" s="96"/>
      <c r="R15" s="96"/>
      <c r="S15" s="94"/>
    </row>
    <row r="16" spans="1:19" ht="7.5" customHeight="1">
      <c r="A16" s="61" t="str">
        <f>VLOOKUP(C16,L:N,2,FALSE)</f>
        <v>小川町立　小川東　中学校</v>
      </c>
      <c r="B16" s="62" t="str">
        <f>VLOOKUP(C16,L:N,3,FALSE)</f>
        <v>（比企郡）</v>
      </c>
      <c r="C16" s="95">
        <v>4</v>
      </c>
      <c r="D16" s="19"/>
      <c r="E16" s="20"/>
      <c r="F16" s="18"/>
      <c r="G16" s="22"/>
      <c r="K16" s="96">
        <v>8</v>
      </c>
      <c r="L16" s="98">
        <v>2</v>
      </c>
      <c r="M16" s="96" t="str">
        <f>VLOOKUP(K16,P:R,2,FALSE)</f>
        <v>鷲宮町立　鷲宮　中学校</v>
      </c>
      <c r="N16" s="96" t="str">
        <f>VLOOKUP(K16,P:R,3,FALSE)</f>
        <v>（埼葛）</v>
      </c>
      <c r="P16" s="95">
        <v>11</v>
      </c>
      <c r="Q16" s="96" t="s">
        <v>51</v>
      </c>
      <c r="R16" s="96" t="s">
        <v>3</v>
      </c>
      <c r="S16" s="94"/>
    </row>
    <row r="17" spans="1:19" ht="7.5" customHeight="1">
      <c r="A17" s="61"/>
      <c r="B17" s="62"/>
      <c r="C17" s="95"/>
      <c r="D17" s="20"/>
      <c r="E17" s="20"/>
      <c r="F17" s="18"/>
      <c r="G17" s="22"/>
      <c r="K17" s="96"/>
      <c r="L17" s="98"/>
      <c r="M17" s="96"/>
      <c r="N17" s="96"/>
      <c r="P17" s="95"/>
      <c r="Q17" s="96"/>
      <c r="R17" s="96"/>
      <c r="S17" s="94"/>
    </row>
    <row r="18" spans="4:19" ht="7.5" customHeight="1">
      <c r="D18" s="20"/>
      <c r="E18" s="101" t="s">
        <v>65</v>
      </c>
      <c r="F18" s="102"/>
      <c r="G18" s="21"/>
      <c r="K18" s="96">
        <v>9</v>
      </c>
      <c r="L18" s="98">
        <v>11</v>
      </c>
      <c r="M18" s="96" t="str">
        <f>VLOOKUP(K18,P:R,2,FALSE)</f>
        <v>川口市立　芝東　中学校</v>
      </c>
      <c r="N18" s="96" t="str">
        <f>VLOOKUP(K18,P:R,3,FALSE)</f>
        <v>（川口市）</v>
      </c>
      <c r="P18" s="95">
        <v>10</v>
      </c>
      <c r="Q18" s="96" t="s">
        <v>36</v>
      </c>
      <c r="R18" s="96" t="s">
        <v>2</v>
      </c>
      <c r="S18" s="94"/>
    </row>
    <row r="19" spans="4:19" ht="7.5" customHeight="1">
      <c r="D19" s="20"/>
      <c r="E19" s="101"/>
      <c r="F19" s="102"/>
      <c r="G19" s="17"/>
      <c r="H19" s="8"/>
      <c r="K19" s="96"/>
      <c r="L19" s="98"/>
      <c r="M19" s="96"/>
      <c r="N19" s="96"/>
      <c r="P19" s="95"/>
      <c r="Q19" s="96"/>
      <c r="R19" s="96"/>
      <c r="S19" s="94"/>
    </row>
    <row r="20" spans="1:19" ht="7.5" customHeight="1">
      <c r="A20" s="61" t="str">
        <f>VLOOKUP(C20,L:N,2,FALSE)</f>
        <v>本庄市立　本庄南　中学校</v>
      </c>
      <c r="B20" s="62" t="str">
        <f>VLOOKUP(C20,L:N,3,FALSE)</f>
        <v>（本庄児玉）</v>
      </c>
      <c r="C20" s="95">
        <v>5</v>
      </c>
      <c r="D20" s="16"/>
      <c r="E20" s="20"/>
      <c r="F20" s="18"/>
      <c r="G20" s="18"/>
      <c r="H20" s="8"/>
      <c r="K20" s="96">
        <v>10</v>
      </c>
      <c r="L20" s="98">
        <v>31</v>
      </c>
      <c r="M20" s="96" t="str">
        <f>VLOOKUP(K20,P:R,2,FALSE)</f>
        <v>草加市立　花栗　中学校</v>
      </c>
      <c r="N20" s="96" t="str">
        <f>VLOOKUP(K20,P:R,3,FALSE)</f>
        <v>（草加市）</v>
      </c>
      <c r="P20" s="95">
        <v>24</v>
      </c>
      <c r="Q20" s="96" t="s">
        <v>23</v>
      </c>
      <c r="R20" s="96" t="s">
        <v>102</v>
      </c>
      <c r="S20" s="94"/>
    </row>
    <row r="21" spans="1:19" ht="7.5" customHeight="1">
      <c r="A21" s="61"/>
      <c r="B21" s="62"/>
      <c r="C21" s="95"/>
      <c r="D21" s="17"/>
      <c r="E21" s="20"/>
      <c r="F21" s="18"/>
      <c r="G21" s="18"/>
      <c r="H21" s="8"/>
      <c r="K21" s="96"/>
      <c r="L21" s="98"/>
      <c r="M21" s="96"/>
      <c r="N21" s="96"/>
      <c r="P21" s="95"/>
      <c r="Q21" s="96"/>
      <c r="R21" s="96"/>
      <c r="S21" s="94"/>
    </row>
    <row r="22" spans="4:19" ht="7.5" customHeight="1">
      <c r="D22" s="102" t="s">
        <v>77</v>
      </c>
      <c r="E22" s="16"/>
      <c r="F22" s="18"/>
      <c r="G22" s="18"/>
      <c r="H22" s="8"/>
      <c r="K22" s="96">
        <v>11</v>
      </c>
      <c r="L22" s="98">
        <v>25</v>
      </c>
      <c r="M22" s="96" t="str">
        <f>VLOOKUP(K22,P:R,2,FALSE)</f>
        <v>鳩ヶ谷市立　八幡木　中学校</v>
      </c>
      <c r="N22" s="96" t="str">
        <f>VLOOKUP(K22,P:R,3,FALSE)</f>
        <v>（鳩ヶ谷・蕨・戸田）</v>
      </c>
      <c r="P22" s="95">
        <v>20</v>
      </c>
      <c r="Q22" s="96" t="s">
        <v>29</v>
      </c>
      <c r="R22" s="96" t="s">
        <v>103</v>
      </c>
      <c r="S22" s="94"/>
    </row>
    <row r="23" spans="4:19" ht="7.5" customHeight="1">
      <c r="D23" s="102"/>
      <c r="E23" s="17"/>
      <c r="F23" s="18"/>
      <c r="G23" s="18"/>
      <c r="H23" s="8"/>
      <c r="K23" s="96"/>
      <c r="L23" s="98"/>
      <c r="M23" s="96"/>
      <c r="N23" s="96"/>
      <c r="P23" s="95"/>
      <c r="Q23" s="96"/>
      <c r="R23" s="96"/>
      <c r="S23" s="94"/>
    </row>
    <row r="24" spans="1:19" ht="7.5" customHeight="1">
      <c r="A24" s="61" t="str">
        <f>VLOOKUP(C24,L:N,2,FALSE)</f>
        <v>朝霞市立　第一　中学校</v>
      </c>
      <c r="B24" s="62" t="str">
        <f>VLOOKUP(C24,L:N,3,FALSE)</f>
        <v>（北足立南部）</v>
      </c>
      <c r="C24" s="95">
        <v>6</v>
      </c>
      <c r="D24" s="19"/>
      <c r="E24" s="18"/>
      <c r="F24" s="18"/>
      <c r="G24" s="18"/>
      <c r="H24" s="8"/>
      <c r="K24" s="96">
        <v>12</v>
      </c>
      <c r="L24" s="98">
        <v>17</v>
      </c>
      <c r="M24" s="96" t="str">
        <f>VLOOKUP(K24,P:R,2,FALSE)</f>
        <v>越谷市立　北　中学校</v>
      </c>
      <c r="N24" s="96" t="str">
        <f>VLOOKUP(K24,P:R,3,FALSE)</f>
        <v>（越谷市）</v>
      </c>
      <c r="P24" s="95">
        <v>15</v>
      </c>
      <c r="Q24" s="96" t="s">
        <v>30</v>
      </c>
      <c r="R24" s="96" t="s">
        <v>104</v>
      </c>
      <c r="S24" s="94"/>
    </row>
    <row r="25" spans="1:19" ht="7.5" customHeight="1">
      <c r="A25" s="61"/>
      <c r="B25" s="62"/>
      <c r="C25" s="95"/>
      <c r="D25" s="20"/>
      <c r="E25" s="18"/>
      <c r="F25" s="18"/>
      <c r="G25" s="18"/>
      <c r="H25" s="8"/>
      <c r="K25" s="96"/>
      <c r="L25" s="98"/>
      <c r="M25" s="96"/>
      <c r="N25" s="96"/>
      <c r="P25" s="95"/>
      <c r="Q25" s="96"/>
      <c r="R25" s="96"/>
      <c r="S25" s="94"/>
    </row>
    <row r="26" spans="4:19" ht="7.5" customHeight="1">
      <c r="D26" s="20"/>
      <c r="E26" s="102" t="s">
        <v>72</v>
      </c>
      <c r="F26" s="24"/>
      <c r="G26" s="18"/>
      <c r="H26" s="8"/>
      <c r="K26" s="96">
        <v>13</v>
      </c>
      <c r="L26" s="98">
        <v>28</v>
      </c>
      <c r="M26" s="96" t="str">
        <f>VLOOKUP(K26,P:R,2,FALSE)</f>
        <v>毛呂山町立　川角　中学校</v>
      </c>
      <c r="N26" s="96" t="str">
        <f>VLOOKUP(K26,P:R,3,FALSE)</f>
        <v>（入間郡）</v>
      </c>
      <c r="P26" s="95">
        <v>13</v>
      </c>
      <c r="Q26" s="96" t="s">
        <v>13</v>
      </c>
      <c r="R26" s="96" t="s">
        <v>4</v>
      </c>
      <c r="S26" s="94"/>
    </row>
    <row r="27" spans="4:19" ht="7.5" customHeight="1">
      <c r="D27" s="20"/>
      <c r="E27" s="102"/>
      <c r="F27" s="20"/>
      <c r="G27" s="18"/>
      <c r="H27" s="8"/>
      <c r="K27" s="96"/>
      <c r="L27" s="98"/>
      <c r="M27" s="96"/>
      <c r="N27" s="96"/>
      <c r="P27" s="95"/>
      <c r="Q27" s="96"/>
      <c r="R27" s="96"/>
      <c r="S27" s="94"/>
    </row>
    <row r="28" spans="1:19" ht="7.5" customHeight="1">
      <c r="A28" s="61" t="str">
        <f>VLOOKUP(C28,L:N,2,FALSE)</f>
        <v>川越市立　霞ヶ関西　中学校</v>
      </c>
      <c r="B28" s="62" t="str">
        <f>VLOOKUP(C28,L:N,3,FALSE)</f>
        <v>（川越市）</v>
      </c>
      <c r="C28" s="95">
        <v>7</v>
      </c>
      <c r="D28" s="16"/>
      <c r="E28" s="18"/>
      <c r="F28" s="20"/>
      <c r="G28" s="18"/>
      <c r="H28" s="8"/>
      <c r="K28" s="96">
        <v>14</v>
      </c>
      <c r="L28" s="98">
        <v>27</v>
      </c>
      <c r="M28" s="96" t="str">
        <f>VLOOKUP(K28,P:R,2,FALSE)</f>
        <v>鷲宮町立　鷲宮東　中学校</v>
      </c>
      <c r="N28" s="96" t="str">
        <f>VLOOKUP(K28,P:R,3,FALSE)</f>
        <v>（埼葛）</v>
      </c>
      <c r="P28" s="95">
        <v>16</v>
      </c>
      <c r="Q28" s="96" t="s">
        <v>32</v>
      </c>
      <c r="R28" s="96" t="s">
        <v>6</v>
      </c>
      <c r="S28" s="94"/>
    </row>
    <row r="29" spans="1:19" ht="7.5" customHeight="1">
      <c r="A29" s="61"/>
      <c r="B29" s="62"/>
      <c r="C29" s="95"/>
      <c r="D29" s="17"/>
      <c r="E29" s="18"/>
      <c r="F29" s="20"/>
      <c r="G29" s="18"/>
      <c r="H29" s="8"/>
      <c r="K29" s="96"/>
      <c r="L29" s="98"/>
      <c r="M29" s="96"/>
      <c r="N29" s="96"/>
      <c r="P29" s="95"/>
      <c r="Q29" s="96"/>
      <c r="R29" s="96"/>
      <c r="S29" s="94"/>
    </row>
    <row r="30" spans="4:19" ht="7.5" customHeight="1">
      <c r="D30" s="102" t="s">
        <v>78</v>
      </c>
      <c r="E30" s="19"/>
      <c r="F30" s="20"/>
      <c r="G30" s="18"/>
      <c r="H30" s="8"/>
      <c r="K30" s="96">
        <v>15</v>
      </c>
      <c r="L30" s="98">
        <v>7</v>
      </c>
      <c r="M30" s="96" t="str">
        <f>VLOOKUP(K30,P:R,2,FALSE)</f>
        <v>川越市立　霞ヶ関西　中学校</v>
      </c>
      <c r="N30" s="96" t="str">
        <f>VLOOKUP(K30,P:R,3,FALSE)</f>
        <v>（川越市）</v>
      </c>
      <c r="P30" s="95">
        <v>19</v>
      </c>
      <c r="Q30" s="96" t="s">
        <v>47</v>
      </c>
      <c r="R30" s="96" t="s">
        <v>10</v>
      </c>
      <c r="S30" s="94"/>
    </row>
    <row r="31" spans="4:19" ht="7.5" customHeight="1">
      <c r="D31" s="102"/>
      <c r="E31" s="23"/>
      <c r="F31" s="20"/>
      <c r="G31" s="18"/>
      <c r="H31" s="8"/>
      <c r="K31" s="96"/>
      <c r="L31" s="98"/>
      <c r="M31" s="96"/>
      <c r="N31" s="96"/>
      <c r="P31" s="95"/>
      <c r="Q31" s="96"/>
      <c r="R31" s="96"/>
      <c r="S31" s="94"/>
    </row>
    <row r="32" spans="1:19" ht="7.5" customHeight="1">
      <c r="A32" s="61" t="str">
        <f>VLOOKUP(C32,L:N,2,FALSE)</f>
        <v>騎西町立　騎西　中学校</v>
      </c>
      <c r="B32" s="62" t="str">
        <f>VLOOKUP(C32,L:N,3,FALSE)</f>
        <v>（北埼玉）</v>
      </c>
      <c r="C32" s="95">
        <v>8</v>
      </c>
      <c r="D32" s="19"/>
      <c r="E32" s="20"/>
      <c r="F32" s="20"/>
      <c r="G32" s="18"/>
      <c r="H32" s="8"/>
      <c r="K32" s="96">
        <v>16</v>
      </c>
      <c r="L32" s="98">
        <v>29</v>
      </c>
      <c r="M32" s="96" t="str">
        <f>VLOOKUP(K32,P:R,2,FALSE)</f>
        <v>入間市立　豊岡　中学校</v>
      </c>
      <c r="N32" s="96" t="str">
        <f>VLOOKUP(K32,P:R,3,FALSE)</f>
        <v>（入間市）</v>
      </c>
      <c r="P32" s="95">
        <v>21</v>
      </c>
      <c r="Q32" s="96" t="s">
        <v>34</v>
      </c>
      <c r="R32" s="96" t="s">
        <v>105</v>
      </c>
      <c r="S32" s="94"/>
    </row>
    <row r="33" spans="1:19" ht="7.5" customHeight="1">
      <c r="A33" s="61"/>
      <c r="B33" s="62"/>
      <c r="C33" s="95"/>
      <c r="D33" s="20"/>
      <c r="E33" s="20"/>
      <c r="F33" s="20"/>
      <c r="G33" s="18"/>
      <c r="H33" s="8"/>
      <c r="K33" s="96"/>
      <c r="L33" s="98"/>
      <c r="M33" s="96"/>
      <c r="N33" s="96"/>
      <c r="P33" s="95"/>
      <c r="Q33" s="96"/>
      <c r="R33" s="96"/>
      <c r="S33" s="94"/>
    </row>
    <row r="34" spans="4:19" ht="7.5" customHeight="1">
      <c r="D34" s="20"/>
      <c r="E34" s="20"/>
      <c r="F34" s="101" t="s">
        <v>69</v>
      </c>
      <c r="G34" s="102"/>
      <c r="H34" s="7"/>
      <c r="K34" s="96">
        <v>17</v>
      </c>
      <c r="L34" s="98">
        <v>21</v>
      </c>
      <c r="M34" s="96" t="str">
        <f>VLOOKUP(K34,P:R,2,FALSE)</f>
        <v>狭山市立　入間川　中学校</v>
      </c>
      <c r="N34" s="96" t="str">
        <f>VLOOKUP(K34,P:R,3,FALSE)</f>
        <v>（狭山市）</v>
      </c>
      <c r="P34" s="95">
        <v>4</v>
      </c>
      <c r="Q34" s="96" t="s">
        <v>41</v>
      </c>
      <c r="R34" s="96" t="s">
        <v>59</v>
      </c>
      <c r="S34" s="94"/>
    </row>
    <row r="35" spans="4:19" ht="7.5" customHeight="1">
      <c r="D35" s="20"/>
      <c r="E35" s="20"/>
      <c r="F35" s="101"/>
      <c r="G35" s="102"/>
      <c r="H35" s="5"/>
      <c r="K35" s="96"/>
      <c r="L35" s="98"/>
      <c r="M35" s="96"/>
      <c r="N35" s="96"/>
      <c r="P35" s="95"/>
      <c r="Q35" s="96"/>
      <c r="R35" s="96"/>
      <c r="S35" s="94"/>
    </row>
    <row r="36" spans="1:19" ht="7.5" customHeight="1">
      <c r="A36" s="71" t="str">
        <f>VLOOKUP(C36,L:N,2,FALSE)</f>
        <v>飯能市立　加治　中学校</v>
      </c>
      <c r="B36" s="72" t="str">
        <f>VLOOKUP(C36,L:N,3,FALSE)</f>
        <v>（飯能）</v>
      </c>
      <c r="C36" s="98">
        <v>9</v>
      </c>
      <c r="D36" s="16"/>
      <c r="E36" s="20"/>
      <c r="F36" s="20"/>
      <c r="G36" s="18"/>
      <c r="H36" s="6"/>
      <c r="K36" s="96">
        <v>18</v>
      </c>
      <c r="L36" s="98">
        <v>30</v>
      </c>
      <c r="M36" s="96" t="str">
        <f>VLOOKUP(K36,P:R,2,FALSE)</f>
        <v>さいたま市立　与野東　中学校</v>
      </c>
      <c r="N36" s="96" t="str">
        <f>VLOOKUP(K36,P:R,3,FALSE)</f>
        <v>（さいたま市）</v>
      </c>
      <c r="P36" s="95">
        <v>31</v>
      </c>
      <c r="Q36" s="96" t="s">
        <v>56</v>
      </c>
      <c r="R36" s="96" t="s">
        <v>8</v>
      </c>
      <c r="S36" s="94"/>
    </row>
    <row r="37" spans="1:19" ht="7.5" customHeight="1">
      <c r="A37" s="71"/>
      <c r="B37" s="72"/>
      <c r="C37" s="98"/>
      <c r="D37" s="17"/>
      <c r="E37" s="20"/>
      <c r="F37" s="20"/>
      <c r="G37" s="18"/>
      <c r="H37" s="6"/>
      <c r="K37" s="96"/>
      <c r="L37" s="98"/>
      <c r="M37" s="96"/>
      <c r="N37" s="96"/>
      <c r="P37" s="95"/>
      <c r="Q37" s="96"/>
      <c r="R37" s="96"/>
      <c r="S37" s="94"/>
    </row>
    <row r="38" spans="4:19" ht="7.5" customHeight="1">
      <c r="D38" s="102" t="s">
        <v>79</v>
      </c>
      <c r="E38" s="16"/>
      <c r="F38" s="20"/>
      <c r="G38" s="18"/>
      <c r="H38" s="6"/>
      <c r="K38" s="96">
        <v>19</v>
      </c>
      <c r="L38" s="98">
        <v>15</v>
      </c>
      <c r="M38" s="96" t="str">
        <f>VLOOKUP(K38,P:R,2,FALSE)</f>
        <v>ふじみ野市立　花の木　中学校</v>
      </c>
      <c r="N38" s="96" t="str">
        <f>VLOOKUP(K38,P:R,3,FALSE)</f>
        <v>（ふじみ野市）</v>
      </c>
      <c r="P38" s="95">
        <v>17</v>
      </c>
      <c r="Q38" s="96" t="s">
        <v>7</v>
      </c>
      <c r="R38" s="96" t="s">
        <v>106</v>
      </c>
      <c r="S38" s="94"/>
    </row>
    <row r="39" spans="4:19" ht="7.5" customHeight="1">
      <c r="D39" s="102"/>
      <c r="E39" s="17"/>
      <c r="F39" s="20"/>
      <c r="G39" s="18"/>
      <c r="H39" s="6"/>
      <c r="K39" s="96"/>
      <c r="L39" s="98"/>
      <c r="M39" s="96"/>
      <c r="N39" s="96"/>
      <c r="P39" s="95"/>
      <c r="Q39" s="96"/>
      <c r="R39" s="96"/>
      <c r="S39" s="94"/>
    </row>
    <row r="40" spans="1:19" ht="7.5" customHeight="1">
      <c r="A40" s="71" t="str">
        <f>VLOOKUP(C40,L:N,2,FALSE)</f>
        <v>さいたま市立 常盤 中学校</v>
      </c>
      <c r="B40" s="72" t="str">
        <f>VLOOKUP(C40,L:N,3,FALSE)</f>
        <v>（さいたま市）</v>
      </c>
      <c r="C40" s="98">
        <v>10</v>
      </c>
      <c r="D40" s="19"/>
      <c r="E40" s="18"/>
      <c r="F40" s="20"/>
      <c r="G40" s="18"/>
      <c r="H40" s="6"/>
      <c r="K40" s="96">
        <v>20</v>
      </c>
      <c r="L40" s="98">
        <v>32</v>
      </c>
      <c r="M40" s="96" t="str">
        <f>VLOOKUP(K40,P:R,2,FALSE)</f>
        <v>鴻巣市立　鴻巣　中学校</v>
      </c>
      <c r="N40" s="96" t="str">
        <f>VLOOKUP(K40,P:R,3,FALSE)</f>
        <v>（北足立北部）</v>
      </c>
      <c r="P40" s="95">
        <v>32</v>
      </c>
      <c r="Q40" s="96" t="s">
        <v>37</v>
      </c>
      <c r="R40" s="96" t="s">
        <v>9</v>
      </c>
      <c r="S40" s="94"/>
    </row>
    <row r="41" spans="1:19" ht="7.5" customHeight="1">
      <c r="A41" s="71"/>
      <c r="B41" s="72"/>
      <c r="C41" s="98"/>
      <c r="D41" s="20"/>
      <c r="E41" s="18"/>
      <c r="F41" s="20"/>
      <c r="G41" s="18"/>
      <c r="H41" s="6"/>
      <c r="K41" s="96"/>
      <c r="L41" s="98"/>
      <c r="M41" s="96"/>
      <c r="N41" s="96"/>
      <c r="P41" s="95"/>
      <c r="Q41" s="96"/>
      <c r="R41" s="96"/>
      <c r="S41" s="94"/>
    </row>
    <row r="42" spans="4:19" ht="7.5" customHeight="1">
      <c r="D42" s="20"/>
      <c r="E42" s="102" t="s">
        <v>73</v>
      </c>
      <c r="F42" s="21"/>
      <c r="G42" s="18"/>
      <c r="H42" s="6"/>
      <c r="K42" s="96">
        <v>21</v>
      </c>
      <c r="L42" s="98">
        <v>23</v>
      </c>
      <c r="M42" s="96" t="str">
        <f>VLOOKUP(K42,P:R,2,FALSE)</f>
        <v>所沢市立　山口　中学校</v>
      </c>
      <c r="N42" s="96" t="str">
        <f>VLOOKUP(K42,P:R,3,FALSE)</f>
        <v>（所沢市）</v>
      </c>
      <c r="P42" s="95">
        <v>26</v>
      </c>
      <c r="Q42" s="96" t="s">
        <v>22</v>
      </c>
      <c r="R42" s="96" t="s">
        <v>107</v>
      </c>
      <c r="S42" s="94"/>
    </row>
    <row r="43" spans="4:19" ht="7.5" customHeight="1">
      <c r="D43" s="20"/>
      <c r="E43" s="102"/>
      <c r="F43" s="17"/>
      <c r="G43" s="25"/>
      <c r="H43" s="6"/>
      <c r="K43" s="96"/>
      <c r="L43" s="98"/>
      <c r="M43" s="96"/>
      <c r="N43" s="96"/>
      <c r="P43" s="95"/>
      <c r="Q43" s="96"/>
      <c r="R43" s="96"/>
      <c r="S43" s="94"/>
    </row>
    <row r="44" spans="1:19" ht="7.5" customHeight="1">
      <c r="A44" s="71" t="str">
        <f>VLOOKUP(C44,L:N,2,FALSE)</f>
        <v>川口市立　芝東　中学校</v>
      </c>
      <c r="B44" s="72" t="str">
        <f>VLOOKUP(C44,L:N,3,FALSE)</f>
        <v>（川口市）</v>
      </c>
      <c r="C44" s="98">
        <v>11</v>
      </c>
      <c r="D44" s="16"/>
      <c r="E44" s="18"/>
      <c r="F44" s="18"/>
      <c r="G44" s="25"/>
      <c r="H44" s="6"/>
      <c r="K44" s="96">
        <v>22</v>
      </c>
      <c r="L44" s="98">
        <v>10</v>
      </c>
      <c r="M44" s="96" t="str">
        <f>VLOOKUP(K44,P:R,2,FALSE)</f>
        <v>さいたま市立 常盤 中学校</v>
      </c>
      <c r="N44" s="96" t="str">
        <f>VLOOKUP(K44,P:R,3,FALSE)</f>
        <v>（さいたま市）</v>
      </c>
      <c r="P44" s="95">
        <v>3</v>
      </c>
      <c r="Q44" s="96" t="s">
        <v>38</v>
      </c>
      <c r="R44" s="96" t="s">
        <v>58</v>
      </c>
      <c r="S44" s="94"/>
    </row>
    <row r="45" spans="1:19" ht="7.5" customHeight="1">
      <c r="A45" s="71"/>
      <c r="B45" s="72"/>
      <c r="C45" s="98"/>
      <c r="D45" s="17"/>
      <c r="E45" s="18"/>
      <c r="F45" s="18"/>
      <c r="G45" s="25"/>
      <c r="H45" s="6"/>
      <c r="K45" s="96"/>
      <c r="L45" s="98"/>
      <c r="M45" s="96"/>
      <c r="N45" s="96"/>
      <c r="P45" s="95"/>
      <c r="Q45" s="96"/>
      <c r="R45" s="96"/>
      <c r="S45" s="94"/>
    </row>
    <row r="46" spans="4:19" ht="7.5" customHeight="1">
      <c r="D46" s="102" t="s">
        <v>80</v>
      </c>
      <c r="E46" s="19"/>
      <c r="F46" s="18"/>
      <c r="G46" s="25"/>
      <c r="H46" s="6"/>
      <c r="K46" s="96">
        <v>23</v>
      </c>
      <c r="L46" s="98">
        <v>12</v>
      </c>
      <c r="M46" s="96" t="str">
        <f>VLOOKUP(K46,P:R,2,FALSE)</f>
        <v>さいたま市立　植竹　中学校</v>
      </c>
      <c r="N46" s="96" t="str">
        <f>VLOOKUP(K46,P:R,3,FALSE)</f>
        <v>（さいたま市）</v>
      </c>
      <c r="P46" s="95">
        <v>30</v>
      </c>
      <c r="Q46" s="96" t="s">
        <v>35</v>
      </c>
      <c r="R46" s="96" t="s">
        <v>108</v>
      </c>
      <c r="S46" s="94"/>
    </row>
    <row r="47" spans="4:19" ht="7.5" customHeight="1">
      <c r="D47" s="102"/>
      <c r="E47" s="23"/>
      <c r="F47" s="18"/>
      <c r="G47" s="25"/>
      <c r="H47" s="6"/>
      <c r="K47" s="96"/>
      <c r="L47" s="98"/>
      <c r="M47" s="96"/>
      <c r="N47" s="96"/>
      <c r="P47" s="95"/>
      <c r="Q47" s="96"/>
      <c r="R47" s="96"/>
      <c r="S47" s="94"/>
    </row>
    <row r="48" spans="1:19" ht="7.5" customHeight="1">
      <c r="A48" s="71" t="str">
        <f>VLOOKUP(C48,L:N,2,FALSE)</f>
        <v>さいたま市立　植竹　中学校</v>
      </c>
      <c r="B48" s="72" t="str">
        <f>VLOOKUP(C48,L:N,3,FALSE)</f>
        <v>（さいたま市）</v>
      </c>
      <c r="C48" s="98">
        <v>12</v>
      </c>
      <c r="D48" s="19"/>
      <c r="E48" s="20"/>
      <c r="F48" s="18"/>
      <c r="G48" s="25"/>
      <c r="H48" s="6"/>
      <c r="J48" s="97" t="s">
        <v>98</v>
      </c>
      <c r="K48" s="96">
        <v>24</v>
      </c>
      <c r="L48" s="98">
        <v>20</v>
      </c>
      <c r="M48" s="96" t="str">
        <f>VLOOKUP(K48,P:R,2,FALSE)</f>
        <v>上尾市立　原市　中学校</v>
      </c>
      <c r="N48" s="96" t="str">
        <f>VLOOKUP(K48,P:R,3,FALSE)</f>
        <v>（上尾市）</v>
      </c>
      <c r="P48" s="95">
        <v>2</v>
      </c>
      <c r="Q48" s="96" t="s">
        <v>33</v>
      </c>
      <c r="R48" s="96" t="s">
        <v>57</v>
      </c>
      <c r="S48" s="94"/>
    </row>
    <row r="49" spans="1:19" ht="7.5" customHeight="1">
      <c r="A49" s="71"/>
      <c r="B49" s="72"/>
      <c r="C49" s="98"/>
      <c r="D49" s="20"/>
      <c r="E49" s="20"/>
      <c r="F49" s="18"/>
      <c r="G49" s="25"/>
      <c r="H49" s="6"/>
      <c r="J49" s="97"/>
      <c r="K49" s="96"/>
      <c r="L49" s="98"/>
      <c r="M49" s="96"/>
      <c r="N49" s="96"/>
      <c r="P49" s="95"/>
      <c r="Q49" s="96"/>
      <c r="R49" s="96"/>
      <c r="S49" s="94"/>
    </row>
    <row r="50" spans="4:19" ht="7.5" customHeight="1">
      <c r="D50" s="20"/>
      <c r="E50" s="101" t="s">
        <v>66</v>
      </c>
      <c r="F50" s="102"/>
      <c r="G50" s="24"/>
      <c r="H50" s="6"/>
      <c r="J50" s="97"/>
      <c r="K50" s="96">
        <v>25</v>
      </c>
      <c r="L50" s="98">
        <v>8</v>
      </c>
      <c r="M50" s="96" t="str">
        <f>VLOOKUP(K50,P:R,2,FALSE)</f>
        <v>騎西町立　騎西　中学校</v>
      </c>
      <c r="N50" s="96" t="str">
        <f>VLOOKUP(K50,P:R,3,FALSE)</f>
        <v>（北埼玉）</v>
      </c>
      <c r="P50" s="95">
        <v>25</v>
      </c>
      <c r="Q50" s="96" t="s">
        <v>55</v>
      </c>
      <c r="R50" s="96" t="s">
        <v>109</v>
      </c>
      <c r="S50" s="94"/>
    </row>
    <row r="51" spans="4:19" ht="7.5" customHeight="1">
      <c r="D51" s="20"/>
      <c r="E51" s="101"/>
      <c r="F51" s="102"/>
      <c r="G51" s="20"/>
      <c r="H51" s="6"/>
      <c r="J51" s="97"/>
      <c r="K51" s="96"/>
      <c r="L51" s="98"/>
      <c r="M51" s="96"/>
      <c r="N51" s="96"/>
      <c r="P51" s="95"/>
      <c r="Q51" s="96"/>
      <c r="R51" s="96"/>
      <c r="S51" s="94"/>
    </row>
    <row r="52" spans="1:19" ht="7.5" customHeight="1">
      <c r="A52" s="71" t="str">
        <f>VLOOKUP(C52,L:N,2,FALSE)</f>
        <v>久喜市立　東　中学校</v>
      </c>
      <c r="B52" s="72" t="str">
        <f>VLOOKUP(C52,L:N,3,FALSE)</f>
        <v>（久喜市）</v>
      </c>
      <c r="C52" s="98">
        <v>13</v>
      </c>
      <c r="D52" s="16"/>
      <c r="E52" s="20"/>
      <c r="F52" s="18"/>
      <c r="G52" s="20"/>
      <c r="H52" s="6"/>
      <c r="J52" s="97"/>
      <c r="K52" s="96">
        <v>26</v>
      </c>
      <c r="L52" s="98">
        <v>19</v>
      </c>
      <c r="M52" s="96" t="str">
        <f>VLOOKUP(K52,P:R,2,FALSE)</f>
        <v>横瀬町立　横瀬　中学校</v>
      </c>
      <c r="N52" s="96" t="str">
        <f>VLOOKUP(K52,P:R,3,FALSE)</f>
        <v>（秩父）</v>
      </c>
      <c r="P52" s="95">
        <v>6</v>
      </c>
      <c r="Q52" s="96" t="s">
        <v>46</v>
      </c>
      <c r="R52" s="96" t="s">
        <v>110</v>
      </c>
      <c r="S52" s="94">
        <v>36</v>
      </c>
    </row>
    <row r="53" spans="1:19" ht="7.5" customHeight="1">
      <c r="A53" s="71"/>
      <c r="B53" s="72"/>
      <c r="C53" s="98"/>
      <c r="D53" s="17"/>
      <c r="E53" s="20"/>
      <c r="F53" s="18"/>
      <c r="G53" s="20"/>
      <c r="H53" s="6"/>
      <c r="J53" s="97"/>
      <c r="K53" s="96"/>
      <c r="L53" s="98"/>
      <c r="M53" s="96"/>
      <c r="N53" s="96"/>
      <c r="P53" s="95"/>
      <c r="Q53" s="96"/>
      <c r="R53" s="96"/>
      <c r="S53" s="94"/>
    </row>
    <row r="54" spans="4:19" ht="7.5" customHeight="1">
      <c r="D54" s="102" t="s">
        <v>81</v>
      </c>
      <c r="E54" s="16"/>
      <c r="F54" s="18"/>
      <c r="G54" s="20"/>
      <c r="H54" s="6"/>
      <c r="J54" s="97"/>
      <c r="K54" s="96">
        <v>27</v>
      </c>
      <c r="L54" s="98">
        <v>22</v>
      </c>
      <c r="M54" s="96" t="str">
        <f>VLOOKUP(K54,P:R,2,FALSE)</f>
        <v>川口市立　芝　中学校</v>
      </c>
      <c r="N54" s="96" t="str">
        <f>VLOOKUP(K54,P:R,3,FALSE)</f>
        <v>（川口市）</v>
      </c>
      <c r="P54" s="95">
        <v>29</v>
      </c>
      <c r="Q54" s="96" t="s">
        <v>50</v>
      </c>
      <c r="R54" s="96" t="s">
        <v>1</v>
      </c>
      <c r="S54" s="94"/>
    </row>
    <row r="55" spans="4:19" ht="7.5" customHeight="1">
      <c r="D55" s="102"/>
      <c r="E55" s="17"/>
      <c r="F55" s="18"/>
      <c r="G55" s="20"/>
      <c r="H55" s="6"/>
      <c r="J55" s="97"/>
      <c r="K55" s="96"/>
      <c r="L55" s="98"/>
      <c r="M55" s="96"/>
      <c r="N55" s="96"/>
      <c r="P55" s="95"/>
      <c r="Q55" s="96"/>
      <c r="R55" s="96"/>
      <c r="S55" s="94"/>
    </row>
    <row r="56" spans="1:19" ht="7.5" customHeight="1">
      <c r="A56" s="71" t="str">
        <f>VLOOKUP(C56,L:N,2,FALSE)</f>
        <v>富士見市立　東　中学校</v>
      </c>
      <c r="B56" s="72" t="str">
        <f>VLOOKUP(C56,L:N,3,FALSE)</f>
        <v>（富士見市）</v>
      </c>
      <c r="C56" s="98">
        <v>14</v>
      </c>
      <c r="D56" s="19"/>
      <c r="E56" s="18"/>
      <c r="F56" s="18"/>
      <c r="G56" s="20"/>
      <c r="H56" s="6"/>
      <c r="J56" s="97"/>
      <c r="K56" s="96">
        <v>28</v>
      </c>
      <c r="L56" s="98">
        <v>6</v>
      </c>
      <c r="M56" s="96" t="str">
        <f>VLOOKUP(K56,P:R,2,FALSE)</f>
        <v>朝霞市立　第一　中学校</v>
      </c>
      <c r="N56" s="96" t="str">
        <f>VLOOKUP(K56,P:R,3,FALSE)</f>
        <v>（北足立南部）</v>
      </c>
      <c r="P56" s="95">
        <v>12</v>
      </c>
      <c r="Q56" s="96" t="s">
        <v>52</v>
      </c>
      <c r="R56" s="96" t="s">
        <v>1</v>
      </c>
      <c r="S56" s="94"/>
    </row>
    <row r="57" spans="1:19" ht="7.5" customHeight="1">
      <c r="A57" s="71"/>
      <c r="B57" s="72"/>
      <c r="C57" s="98"/>
      <c r="D57" s="20"/>
      <c r="E57" s="18"/>
      <c r="F57" s="18"/>
      <c r="G57" s="20"/>
      <c r="H57" s="6"/>
      <c r="J57" s="97"/>
      <c r="K57" s="96"/>
      <c r="L57" s="98"/>
      <c r="M57" s="96"/>
      <c r="N57" s="96"/>
      <c r="P57" s="95"/>
      <c r="Q57" s="96"/>
      <c r="R57" s="96"/>
      <c r="S57" s="94"/>
    </row>
    <row r="58" spans="4:19" ht="7.5" customHeight="1">
      <c r="D58" s="20"/>
      <c r="E58" s="102" t="s">
        <v>74</v>
      </c>
      <c r="F58" s="24"/>
      <c r="G58" s="20"/>
      <c r="H58" s="6"/>
      <c r="J58" s="97"/>
      <c r="K58" s="96">
        <v>29</v>
      </c>
      <c r="L58" s="98">
        <v>16</v>
      </c>
      <c r="M58" s="96" t="str">
        <f>VLOOKUP(K58,P:R,2,FALSE)</f>
        <v>越谷市立　栄進　中学校</v>
      </c>
      <c r="N58" s="96" t="str">
        <f>VLOOKUP(K58,P:R,3,FALSE)</f>
        <v>（越谷市）</v>
      </c>
      <c r="P58" s="95">
        <v>7</v>
      </c>
      <c r="Q58" s="96" t="s">
        <v>49</v>
      </c>
      <c r="R58" s="96" t="s">
        <v>0</v>
      </c>
      <c r="S58" s="94"/>
    </row>
    <row r="59" spans="4:19" ht="7.5" customHeight="1">
      <c r="D59" s="20"/>
      <c r="E59" s="102"/>
      <c r="F59" s="20"/>
      <c r="G59" s="20"/>
      <c r="H59" s="6"/>
      <c r="J59" s="97"/>
      <c r="K59" s="96"/>
      <c r="L59" s="98"/>
      <c r="M59" s="96"/>
      <c r="N59" s="96"/>
      <c r="P59" s="95"/>
      <c r="Q59" s="96"/>
      <c r="R59" s="96"/>
      <c r="S59" s="94"/>
    </row>
    <row r="60" spans="1:19" ht="7.5" customHeight="1">
      <c r="A60" s="71" t="str">
        <f>VLOOKUP(C60,L:N,2,FALSE)</f>
        <v>ふじみ野市立　花の木　中学校</v>
      </c>
      <c r="B60" s="72" t="str">
        <f>VLOOKUP(C60,L:N,3,FALSE)</f>
        <v>（ふじみ野市）</v>
      </c>
      <c r="C60" s="98">
        <v>15</v>
      </c>
      <c r="D60" s="16"/>
      <c r="E60" s="18"/>
      <c r="F60" s="20"/>
      <c r="G60" s="20"/>
      <c r="H60" s="6"/>
      <c r="J60" s="97"/>
      <c r="K60" s="96">
        <v>30</v>
      </c>
      <c r="L60" s="98">
        <v>3</v>
      </c>
      <c r="M60" s="96" t="str">
        <f>VLOOKUP(K60,P:R,2,FALSE)</f>
        <v>熊谷市立　大幡　中学校</v>
      </c>
      <c r="N60" s="96" t="str">
        <f>VLOOKUP(K60,P:R,3,FALSE)</f>
        <v>（熊谷市）</v>
      </c>
      <c r="P60" s="95">
        <v>8</v>
      </c>
      <c r="Q60" s="96" t="s">
        <v>53</v>
      </c>
      <c r="R60" s="96" t="s">
        <v>5</v>
      </c>
      <c r="S60" s="94"/>
    </row>
    <row r="61" spans="1:19" ht="7.5" customHeight="1">
      <c r="A61" s="71"/>
      <c r="B61" s="72"/>
      <c r="C61" s="98"/>
      <c r="D61" s="17"/>
      <c r="E61" s="18"/>
      <c r="F61" s="20"/>
      <c r="G61" s="20"/>
      <c r="H61" s="6"/>
      <c r="J61" s="97"/>
      <c r="K61" s="96"/>
      <c r="L61" s="98"/>
      <c r="M61" s="96"/>
      <c r="N61" s="96"/>
      <c r="P61" s="95"/>
      <c r="Q61" s="96"/>
      <c r="R61" s="96"/>
      <c r="S61" s="94"/>
    </row>
    <row r="62" spans="4:19" ht="7.5" customHeight="1">
      <c r="D62" s="102" t="s">
        <v>82</v>
      </c>
      <c r="E62" s="19"/>
      <c r="F62" s="20"/>
      <c r="G62" s="20"/>
      <c r="H62" s="6"/>
      <c r="J62" s="97"/>
      <c r="K62" s="96">
        <v>31</v>
      </c>
      <c r="L62" s="98">
        <v>14</v>
      </c>
      <c r="M62" s="96" t="str">
        <f>VLOOKUP(K62,P:R,2,FALSE)</f>
        <v>富士見市立　東　中学校</v>
      </c>
      <c r="N62" s="96" t="str">
        <f>VLOOKUP(K62,P:R,3,FALSE)</f>
        <v>（富士見市）</v>
      </c>
      <c r="P62" s="95">
        <v>14</v>
      </c>
      <c r="Q62" s="96" t="s">
        <v>54</v>
      </c>
      <c r="R62" s="96" t="s">
        <v>5</v>
      </c>
      <c r="S62" s="94"/>
    </row>
    <row r="63" spans="4:19" ht="7.5" customHeight="1">
      <c r="D63" s="102"/>
      <c r="E63" s="11"/>
      <c r="H63" s="6"/>
      <c r="J63" s="97"/>
      <c r="K63" s="96"/>
      <c r="L63" s="98"/>
      <c r="M63" s="96"/>
      <c r="N63" s="96"/>
      <c r="P63" s="95"/>
      <c r="Q63" s="96"/>
      <c r="R63" s="96"/>
      <c r="S63" s="94"/>
    </row>
    <row r="64" spans="1:19" ht="7.5" customHeight="1">
      <c r="A64" s="71" t="str">
        <f>VLOOKUP(C64,L:N,2,FALSE)</f>
        <v>越谷市立　栄進　中学校</v>
      </c>
      <c r="B64" s="72" t="str">
        <f>VLOOKUP(C64,L:N,3,FALSE)</f>
        <v>（越谷市）</v>
      </c>
      <c r="C64" s="98">
        <v>16</v>
      </c>
      <c r="D64" s="19"/>
      <c r="H64" s="6"/>
      <c r="J64" s="97"/>
      <c r="K64" s="96">
        <v>32</v>
      </c>
      <c r="L64" s="98">
        <v>4</v>
      </c>
      <c r="M64" s="96" t="str">
        <f>VLOOKUP(K64,P:R,2,FALSE)</f>
        <v>小川町立　小川東　中学校</v>
      </c>
      <c r="N64" s="96" t="str">
        <f>VLOOKUP(K64,P:R,3,FALSE)</f>
        <v>（比企郡）</v>
      </c>
      <c r="P64" s="95">
        <v>9</v>
      </c>
      <c r="Q64" s="96" t="s">
        <v>40</v>
      </c>
      <c r="R64" s="96" t="s">
        <v>100</v>
      </c>
      <c r="S64" s="94"/>
    </row>
    <row r="65" spans="1:19" ht="7.5" customHeight="1">
      <c r="A65" s="71"/>
      <c r="B65" s="72"/>
      <c r="C65" s="98"/>
      <c r="D65" s="20"/>
      <c r="H65" s="6"/>
      <c r="J65" s="97"/>
      <c r="K65" s="96"/>
      <c r="L65" s="98"/>
      <c r="M65" s="96"/>
      <c r="N65" s="96"/>
      <c r="P65" s="95"/>
      <c r="Q65" s="96"/>
      <c r="R65" s="96"/>
      <c r="S65" s="94"/>
    </row>
    <row r="66" spans="4:11" ht="7.5" customHeight="1">
      <c r="D66" s="20"/>
      <c r="G66" s="101" t="s">
        <v>28</v>
      </c>
      <c r="H66" s="102"/>
      <c r="I66" s="14"/>
      <c r="J66" s="97"/>
      <c r="K66" s="27"/>
    </row>
    <row r="67" spans="4:11" ht="7.5" customHeight="1">
      <c r="D67" s="20"/>
      <c r="G67" s="101"/>
      <c r="H67" s="102"/>
      <c r="J67" s="97"/>
      <c r="K67" s="27"/>
    </row>
    <row r="68" spans="1:11" ht="7.5" customHeight="1">
      <c r="A68" s="69" t="str">
        <f>VLOOKUP(C68,L:N,2,FALSE)</f>
        <v>越谷市立　北　中学校</v>
      </c>
      <c r="B68" s="70" t="str">
        <f>VLOOKUP(C68,L:N,3,FALSE)</f>
        <v>（越谷市）</v>
      </c>
      <c r="C68" s="68">
        <v>17</v>
      </c>
      <c r="D68" s="16"/>
      <c r="H68" s="6"/>
      <c r="J68" s="97"/>
      <c r="K68" s="27"/>
    </row>
    <row r="69" spans="1:11" ht="7.5" customHeight="1">
      <c r="A69" s="69"/>
      <c r="B69" s="70"/>
      <c r="C69" s="68"/>
      <c r="D69" s="17"/>
      <c r="H69" s="6"/>
      <c r="J69" s="97"/>
      <c r="K69" s="27"/>
    </row>
    <row r="70" spans="4:11" ht="7.5" customHeight="1">
      <c r="D70" s="102" t="s">
        <v>83</v>
      </c>
      <c r="E70" s="4"/>
      <c r="H70" s="6"/>
      <c r="J70" s="97"/>
      <c r="K70" s="27"/>
    </row>
    <row r="71" spans="4:11" ht="7.5" customHeight="1">
      <c r="D71" s="102"/>
      <c r="E71" s="5"/>
      <c r="H71" s="6"/>
      <c r="J71" s="97"/>
      <c r="K71" s="27"/>
    </row>
    <row r="72" spans="1:11" ht="7.5" customHeight="1">
      <c r="A72" s="69" t="str">
        <f>VLOOKUP(C72,L:N,2,FALSE)</f>
        <v>春日部市立　武里　中学校</v>
      </c>
      <c r="B72" s="70" t="str">
        <f>VLOOKUP(C72,L:N,3,FALSE)</f>
        <v>（春日部市）</v>
      </c>
      <c r="C72" s="68">
        <v>18</v>
      </c>
      <c r="D72" s="19"/>
      <c r="E72" s="6"/>
      <c r="H72" s="6"/>
      <c r="J72" s="97"/>
      <c r="K72" s="27"/>
    </row>
    <row r="73" spans="1:11" ht="7.5" customHeight="1">
      <c r="A73" s="69"/>
      <c r="B73" s="70"/>
      <c r="C73" s="68"/>
      <c r="D73" s="20"/>
      <c r="E73" s="6"/>
      <c r="H73" s="6"/>
      <c r="J73" s="97"/>
      <c r="K73" s="27"/>
    </row>
    <row r="74" spans="4:11" ht="7.5" customHeight="1">
      <c r="D74" s="20"/>
      <c r="E74" s="102" t="s">
        <v>111</v>
      </c>
      <c r="F74" s="21"/>
      <c r="G74" s="20"/>
      <c r="H74" s="6"/>
      <c r="J74" s="97"/>
      <c r="K74" s="27"/>
    </row>
    <row r="75" spans="4:11" ht="7.5" customHeight="1">
      <c r="D75" s="20"/>
      <c r="E75" s="102"/>
      <c r="F75" s="17"/>
      <c r="G75" s="22"/>
      <c r="H75" s="6"/>
      <c r="J75" s="97"/>
      <c r="K75" s="27"/>
    </row>
    <row r="76" spans="1:11" ht="7.5" customHeight="1">
      <c r="A76" s="69" t="str">
        <f>VLOOKUP(C76,L:N,2,FALSE)</f>
        <v>横瀬町立　横瀬　中学校</v>
      </c>
      <c r="B76" s="70" t="str">
        <f>VLOOKUP(C76,L:N,3,FALSE)</f>
        <v>（秩父）</v>
      </c>
      <c r="C76" s="68">
        <v>19</v>
      </c>
      <c r="D76" s="16"/>
      <c r="E76" s="18"/>
      <c r="F76" s="18"/>
      <c r="G76" s="22"/>
      <c r="H76" s="6"/>
      <c r="J76" s="97"/>
      <c r="K76" s="27"/>
    </row>
    <row r="77" spans="1:11" ht="7.5" customHeight="1">
      <c r="A77" s="69"/>
      <c r="B77" s="70"/>
      <c r="C77" s="68"/>
      <c r="D77" s="17"/>
      <c r="E77" s="18"/>
      <c r="F77" s="18"/>
      <c r="G77" s="22"/>
      <c r="H77" s="6"/>
      <c r="J77" s="97"/>
      <c r="K77" s="27"/>
    </row>
    <row r="78" spans="4:11" ht="7.5" customHeight="1">
      <c r="D78" s="102" t="s">
        <v>84</v>
      </c>
      <c r="E78" s="19"/>
      <c r="F78" s="18"/>
      <c r="G78" s="22"/>
      <c r="H78" s="6"/>
      <c r="J78" s="97"/>
      <c r="K78" s="27"/>
    </row>
    <row r="79" spans="4:11" ht="7.5" customHeight="1">
      <c r="D79" s="102"/>
      <c r="E79" s="23"/>
      <c r="F79" s="18"/>
      <c r="G79" s="22"/>
      <c r="H79" s="6"/>
      <c r="J79" s="97"/>
      <c r="K79" s="27"/>
    </row>
    <row r="80" spans="1:11" ht="7.5" customHeight="1">
      <c r="A80" s="69" t="str">
        <f>VLOOKUP(C80,L:N,2,FALSE)</f>
        <v>上尾市立　原市　中学校</v>
      </c>
      <c r="B80" s="70" t="str">
        <f>VLOOKUP(C80,L:N,3,FALSE)</f>
        <v>（上尾市）</v>
      </c>
      <c r="C80" s="68">
        <v>20</v>
      </c>
      <c r="D80" s="19"/>
      <c r="E80" s="20"/>
      <c r="F80" s="18"/>
      <c r="G80" s="22"/>
      <c r="H80" s="6"/>
      <c r="J80" s="97"/>
      <c r="K80" s="27"/>
    </row>
    <row r="81" spans="1:11" ht="7.5" customHeight="1">
      <c r="A81" s="69"/>
      <c r="B81" s="70"/>
      <c r="C81" s="68"/>
      <c r="D81" s="20"/>
      <c r="E81" s="20"/>
      <c r="F81" s="18"/>
      <c r="G81" s="22"/>
      <c r="H81" s="6"/>
      <c r="J81" s="97"/>
      <c r="K81" s="27"/>
    </row>
    <row r="82" spans="4:11" ht="7.5" customHeight="1">
      <c r="D82" s="20"/>
      <c r="E82" s="101" t="s">
        <v>67</v>
      </c>
      <c r="F82" s="102"/>
      <c r="G82" s="21"/>
      <c r="H82" s="6"/>
      <c r="J82" s="97"/>
      <c r="K82" s="27"/>
    </row>
    <row r="83" spans="4:11" ht="7.5" customHeight="1">
      <c r="D83" s="20"/>
      <c r="E83" s="101"/>
      <c r="F83" s="102"/>
      <c r="G83" s="17"/>
      <c r="H83" s="13"/>
      <c r="J83" s="97"/>
      <c r="K83" s="27"/>
    </row>
    <row r="84" spans="1:11" ht="7.5" customHeight="1">
      <c r="A84" s="69" t="str">
        <f>VLOOKUP(C84,L:N,2,FALSE)</f>
        <v>狭山市立　入間川　中学校</v>
      </c>
      <c r="B84" s="70" t="str">
        <f>VLOOKUP(C84,L:N,3,FALSE)</f>
        <v>（狭山市）</v>
      </c>
      <c r="C84" s="68">
        <v>21</v>
      </c>
      <c r="D84" s="16"/>
      <c r="E84" s="20"/>
      <c r="F84" s="18"/>
      <c r="G84" s="18"/>
      <c r="H84" s="13"/>
      <c r="J84" s="97"/>
      <c r="K84" s="27"/>
    </row>
    <row r="85" spans="1:11" ht="7.5" customHeight="1">
      <c r="A85" s="69"/>
      <c r="B85" s="70"/>
      <c r="C85" s="68"/>
      <c r="D85" s="17"/>
      <c r="E85" s="20"/>
      <c r="F85" s="18"/>
      <c r="G85" s="18"/>
      <c r="H85" s="13"/>
      <c r="J85" s="97"/>
      <c r="K85" s="27"/>
    </row>
    <row r="86" spans="4:11" ht="7.5" customHeight="1">
      <c r="D86" s="102" t="s">
        <v>85</v>
      </c>
      <c r="E86" s="16"/>
      <c r="F86" s="18"/>
      <c r="G86" s="18"/>
      <c r="H86" s="13"/>
      <c r="J86" s="97"/>
      <c r="K86" s="27"/>
    </row>
    <row r="87" spans="4:8" ht="7.5" customHeight="1">
      <c r="D87" s="102"/>
      <c r="E87" s="17"/>
      <c r="F87" s="18"/>
      <c r="G87" s="18"/>
      <c r="H87" s="13"/>
    </row>
    <row r="88" spans="1:8" ht="7.5" customHeight="1">
      <c r="A88" s="69" t="str">
        <f>VLOOKUP(C88,L:N,2,FALSE)</f>
        <v>川口市立　芝　中学校</v>
      </c>
      <c r="B88" s="70" t="str">
        <f>VLOOKUP(C88,L:N,3,FALSE)</f>
        <v>（川口市）</v>
      </c>
      <c r="C88" s="68">
        <v>22</v>
      </c>
      <c r="D88" s="19"/>
      <c r="E88" s="18"/>
      <c r="F88" s="18"/>
      <c r="G88" s="18"/>
      <c r="H88" s="13"/>
    </row>
    <row r="89" spans="1:8" ht="7.5" customHeight="1">
      <c r="A89" s="69"/>
      <c r="B89" s="70"/>
      <c r="C89" s="68"/>
      <c r="D89" s="20"/>
      <c r="E89" s="18"/>
      <c r="F89" s="18"/>
      <c r="G89" s="18"/>
      <c r="H89" s="13"/>
    </row>
    <row r="90" spans="4:8" ht="7.5" customHeight="1">
      <c r="D90" s="20"/>
      <c r="E90" s="102" t="s">
        <v>112</v>
      </c>
      <c r="F90" s="24"/>
      <c r="G90" s="18"/>
      <c r="H90" s="13"/>
    </row>
    <row r="91" spans="4:8" ht="7.5" customHeight="1">
      <c r="D91" s="20"/>
      <c r="E91" s="102"/>
      <c r="F91" s="20"/>
      <c r="G91" s="18"/>
      <c r="H91" s="13"/>
    </row>
    <row r="92" spans="1:8" ht="7.5" customHeight="1">
      <c r="A92" s="69" t="str">
        <f>VLOOKUP(C92,L:N,2,FALSE)</f>
        <v>所沢市立　山口　中学校</v>
      </c>
      <c r="B92" s="70" t="str">
        <f>VLOOKUP(C92,L:N,3,FALSE)</f>
        <v>（所沢市）</v>
      </c>
      <c r="C92" s="68">
        <v>23</v>
      </c>
      <c r="D92" s="16"/>
      <c r="E92" s="18"/>
      <c r="F92" s="20"/>
      <c r="G92" s="18"/>
      <c r="H92" s="13"/>
    </row>
    <row r="93" spans="1:8" ht="7.5" customHeight="1">
      <c r="A93" s="69"/>
      <c r="B93" s="70"/>
      <c r="C93" s="68"/>
      <c r="D93" s="17"/>
      <c r="E93" s="18"/>
      <c r="F93" s="20"/>
      <c r="G93" s="18"/>
      <c r="H93" s="13"/>
    </row>
    <row r="94" spans="4:8" ht="7.5" customHeight="1">
      <c r="D94" s="102" t="s">
        <v>86</v>
      </c>
      <c r="E94" s="19"/>
      <c r="F94" s="20"/>
      <c r="G94" s="18"/>
      <c r="H94" s="13"/>
    </row>
    <row r="95" spans="4:8" ht="7.5" customHeight="1">
      <c r="D95" s="102"/>
      <c r="E95" s="23"/>
      <c r="F95" s="20"/>
      <c r="G95" s="18"/>
      <c r="H95" s="13"/>
    </row>
    <row r="96" spans="1:8" ht="7.5" customHeight="1">
      <c r="A96" s="69" t="str">
        <f>VLOOKUP(C96,L:N,2,FALSE)</f>
        <v>さいたま市立　内谷　中学校</v>
      </c>
      <c r="B96" s="70" t="str">
        <f>VLOOKUP(C96,L:N,3,FALSE)</f>
        <v>（さいたま市）</v>
      </c>
      <c r="C96" s="68">
        <v>24</v>
      </c>
      <c r="D96" s="19"/>
      <c r="E96" s="20"/>
      <c r="F96" s="20"/>
      <c r="G96" s="18"/>
      <c r="H96" s="13"/>
    </row>
    <row r="97" spans="1:8" ht="7.5" customHeight="1">
      <c r="A97" s="69"/>
      <c r="B97" s="70"/>
      <c r="C97" s="68"/>
      <c r="D97" s="20"/>
      <c r="E97" s="20"/>
      <c r="F97" s="20"/>
      <c r="G97" s="18"/>
      <c r="H97" s="13"/>
    </row>
    <row r="98" spans="4:8" ht="7.5" customHeight="1">
      <c r="D98" s="20"/>
      <c r="E98" s="20"/>
      <c r="F98" s="101" t="s">
        <v>70</v>
      </c>
      <c r="G98" s="102"/>
      <c r="H98" s="12"/>
    </row>
    <row r="99" spans="4:7" ht="7.5" customHeight="1">
      <c r="D99" s="20"/>
      <c r="E99" s="20"/>
      <c r="F99" s="101"/>
      <c r="G99" s="102"/>
    </row>
    <row r="100" spans="1:7" ht="7.5" customHeight="1">
      <c r="A100" s="66" t="str">
        <f>VLOOKUP(C100,L:N,2,FALSE)</f>
        <v>鳩ヶ谷市立　八幡木　中学校</v>
      </c>
      <c r="B100" s="67" t="str">
        <f>VLOOKUP(C100,L:N,3,FALSE)</f>
        <v>（鳩ヶ谷・蕨・戸田）</v>
      </c>
      <c r="C100" s="103">
        <v>25</v>
      </c>
      <c r="D100" s="16"/>
      <c r="E100" s="20"/>
      <c r="F100" s="20"/>
      <c r="G100" s="18"/>
    </row>
    <row r="101" spans="1:7" ht="7.5" customHeight="1">
      <c r="A101" s="66"/>
      <c r="B101" s="67"/>
      <c r="C101" s="103"/>
      <c r="D101" s="17"/>
      <c r="E101" s="20"/>
      <c r="F101" s="20"/>
      <c r="G101" s="18"/>
    </row>
    <row r="102" spans="4:7" ht="7.5" customHeight="1">
      <c r="D102" s="102" t="s">
        <v>87</v>
      </c>
      <c r="E102" s="16"/>
      <c r="F102" s="20"/>
      <c r="G102" s="18"/>
    </row>
    <row r="103" spans="4:7" ht="7.5" customHeight="1">
      <c r="D103" s="102"/>
      <c r="E103" s="17"/>
      <c r="F103" s="20"/>
      <c r="G103" s="18"/>
    </row>
    <row r="104" spans="1:7" ht="7.5" customHeight="1">
      <c r="A104" s="66" t="str">
        <f>VLOOKUP(C104,L:N,2,FALSE)</f>
        <v>岡部町立　岡部　中学校</v>
      </c>
      <c r="B104" s="67" t="str">
        <f>VLOOKUP(C104,L:N,3,FALSE)</f>
        <v>（深谷）</v>
      </c>
      <c r="C104" s="103">
        <v>26</v>
      </c>
      <c r="D104" s="19"/>
      <c r="E104" s="18"/>
      <c r="F104" s="20"/>
      <c r="G104" s="18"/>
    </row>
    <row r="105" spans="1:7" ht="7.5" customHeight="1">
      <c r="A105" s="66"/>
      <c r="B105" s="67"/>
      <c r="C105" s="103"/>
      <c r="D105" s="20"/>
      <c r="E105" s="18"/>
      <c r="F105" s="20"/>
      <c r="G105" s="18"/>
    </row>
    <row r="106" spans="4:7" ht="7.5" customHeight="1">
      <c r="D106" s="20"/>
      <c r="E106" s="102" t="s">
        <v>113</v>
      </c>
      <c r="F106" s="21"/>
      <c r="G106" s="18"/>
    </row>
    <row r="107" spans="3:7" ht="7.5" customHeight="1">
      <c r="C107" s="15"/>
      <c r="D107" s="20"/>
      <c r="E107" s="102"/>
      <c r="F107" s="17"/>
      <c r="G107" s="25"/>
    </row>
    <row r="108" spans="1:7" ht="7.5" customHeight="1">
      <c r="A108" s="66" t="str">
        <f>VLOOKUP(C108,L:N,2,FALSE)</f>
        <v>鷲宮町立　鷲宮東　中学校</v>
      </c>
      <c r="B108" s="67" t="str">
        <f>VLOOKUP(C108,L:N,3,FALSE)</f>
        <v>（埼葛）</v>
      </c>
      <c r="C108" s="103">
        <v>27</v>
      </c>
      <c r="D108" s="16"/>
      <c r="E108" s="18"/>
      <c r="F108" s="18"/>
      <c r="G108" s="25"/>
    </row>
    <row r="109" spans="1:7" ht="7.5" customHeight="1">
      <c r="A109" s="66"/>
      <c r="B109" s="67"/>
      <c r="C109" s="103"/>
      <c r="D109" s="17"/>
      <c r="E109" s="18"/>
      <c r="F109" s="18"/>
      <c r="G109" s="25"/>
    </row>
    <row r="110" spans="4:7" ht="7.5" customHeight="1">
      <c r="D110" s="102" t="s">
        <v>88</v>
      </c>
      <c r="E110" s="19"/>
      <c r="F110" s="18"/>
      <c r="G110" s="25"/>
    </row>
    <row r="111" spans="4:7" ht="7.5" customHeight="1">
      <c r="D111" s="102"/>
      <c r="E111" s="23"/>
      <c r="F111" s="18"/>
      <c r="G111" s="25"/>
    </row>
    <row r="112" spans="1:7" ht="7.5" customHeight="1">
      <c r="A112" s="66" t="str">
        <f>VLOOKUP(C112,L:N,2,FALSE)</f>
        <v>毛呂山町立　川角　中学校</v>
      </c>
      <c r="B112" s="67" t="str">
        <f>VLOOKUP(C112,L:N,3,FALSE)</f>
        <v>（入間郡）</v>
      </c>
      <c r="C112" s="103">
        <v>28</v>
      </c>
      <c r="D112" s="19"/>
      <c r="E112" s="20"/>
      <c r="F112" s="18"/>
      <c r="G112" s="25"/>
    </row>
    <row r="113" spans="1:7" ht="7.5" customHeight="1">
      <c r="A113" s="66"/>
      <c r="B113" s="67"/>
      <c r="C113" s="103"/>
      <c r="D113" s="20"/>
      <c r="E113" s="20"/>
      <c r="F113" s="18"/>
      <c r="G113" s="25"/>
    </row>
    <row r="114" spans="4:7" ht="7.5" customHeight="1">
      <c r="D114" s="20"/>
      <c r="E114" s="101" t="s">
        <v>68</v>
      </c>
      <c r="F114" s="102"/>
      <c r="G114" s="24"/>
    </row>
    <row r="115" spans="4:7" ht="7.5" customHeight="1">
      <c r="D115" s="20"/>
      <c r="E115" s="101"/>
      <c r="F115" s="102"/>
      <c r="G115" s="20"/>
    </row>
    <row r="116" spans="1:7" ht="7.5" customHeight="1">
      <c r="A116" s="66" t="str">
        <f>VLOOKUP(C116,L:N,2,FALSE)</f>
        <v>入間市立　豊岡　中学校</v>
      </c>
      <c r="B116" s="67" t="str">
        <f>VLOOKUP(C116,L:N,3,FALSE)</f>
        <v>（入間市）</v>
      </c>
      <c r="C116" s="103">
        <v>29</v>
      </c>
      <c r="D116" s="16"/>
      <c r="E116" s="20"/>
      <c r="F116" s="18"/>
      <c r="G116" s="20"/>
    </row>
    <row r="117" spans="1:7" ht="7.5" customHeight="1">
      <c r="A117" s="66"/>
      <c r="B117" s="67"/>
      <c r="C117" s="103"/>
      <c r="D117" s="17"/>
      <c r="E117" s="20"/>
      <c r="F117" s="18"/>
      <c r="G117" s="20"/>
    </row>
    <row r="118" spans="4:7" ht="7.5" customHeight="1">
      <c r="D118" s="102" t="s">
        <v>89</v>
      </c>
      <c r="E118" s="16"/>
      <c r="F118" s="18"/>
      <c r="G118" s="20"/>
    </row>
    <row r="119" spans="4:7" ht="7.5" customHeight="1">
      <c r="D119" s="102"/>
      <c r="E119" s="17"/>
      <c r="F119" s="18"/>
      <c r="G119" s="20"/>
    </row>
    <row r="120" spans="1:7" ht="7.5" customHeight="1">
      <c r="A120" s="66" t="str">
        <f>VLOOKUP(C120,L:N,2,FALSE)</f>
        <v>さいたま市立　与野東　中学校</v>
      </c>
      <c r="B120" s="67" t="str">
        <f>VLOOKUP(C120,L:N,3,FALSE)</f>
        <v>（さいたま市）</v>
      </c>
      <c r="C120" s="103">
        <v>30</v>
      </c>
      <c r="D120" s="19"/>
      <c r="E120" s="18"/>
      <c r="F120" s="18"/>
      <c r="G120" s="20"/>
    </row>
    <row r="121" spans="1:7" ht="7.5" customHeight="1">
      <c r="A121" s="66"/>
      <c r="B121" s="67"/>
      <c r="C121" s="103"/>
      <c r="D121" s="20"/>
      <c r="E121" s="18"/>
      <c r="F121" s="18"/>
      <c r="G121" s="20"/>
    </row>
    <row r="122" spans="4:7" ht="7.5" customHeight="1">
      <c r="D122" s="20"/>
      <c r="E122" s="102" t="s">
        <v>114</v>
      </c>
      <c r="F122" s="24"/>
      <c r="G122" s="20"/>
    </row>
    <row r="123" spans="4:7" ht="7.5" customHeight="1">
      <c r="D123" s="20"/>
      <c r="E123" s="102"/>
      <c r="F123" s="20"/>
      <c r="G123" s="20"/>
    </row>
    <row r="124" spans="1:7" ht="7.5" customHeight="1">
      <c r="A124" s="66" t="str">
        <f>VLOOKUP(C124,L:N,2,FALSE)</f>
        <v>草加市立　花栗　中学校</v>
      </c>
      <c r="B124" s="67" t="str">
        <f>VLOOKUP(C124,L:N,3,FALSE)</f>
        <v>（草加市）</v>
      </c>
      <c r="C124" s="103">
        <v>31</v>
      </c>
      <c r="D124" s="16"/>
      <c r="E124" s="18"/>
      <c r="F124" s="20"/>
      <c r="G124" s="20"/>
    </row>
    <row r="125" spans="1:7" ht="7.5" customHeight="1">
      <c r="A125" s="66"/>
      <c r="B125" s="67"/>
      <c r="C125" s="103"/>
      <c r="D125" s="17"/>
      <c r="E125" s="18"/>
      <c r="F125" s="20"/>
      <c r="G125" s="20"/>
    </row>
    <row r="126" spans="4:7" ht="7.5" customHeight="1">
      <c r="D126" s="102" t="s">
        <v>90</v>
      </c>
      <c r="E126" s="19"/>
      <c r="F126" s="20"/>
      <c r="G126" s="20"/>
    </row>
    <row r="127" spans="4:7" ht="7.5" customHeight="1">
      <c r="D127" s="102"/>
      <c r="E127" s="26"/>
      <c r="F127" s="20"/>
      <c r="G127" s="20"/>
    </row>
    <row r="128" spans="1:7" ht="7.5" customHeight="1">
      <c r="A128" s="66" t="str">
        <f>VLOOKUP(C128,L:N,2,FALSE)</f>
        <v>鴻巣市立　鴻巣　中学校</v>
      </c>
      <c r="B128" s="67" t="str">
        <f>VLOOKUP(C128,L:N,3,FALSE)</f>
        <v>（北足立北部）</v>
      </c>
      <c r="C128" s="103">
        <v>32</v>
      </c>
      <c r="D128" s="19"/>
      <c r="E128" s="20"/>
      <c r="F128" s="20"/>
      <c r="G128" s="20"/>
    </row>
    <row r="129" spans="1:7" ht="7.5" customHeight="1">
      <c r="A129" s="66"/>
      <c r="B129" s="67"/>
      <c r="C129" s="103"/>
      <c r="D129" s="20"/>
      <c r="E129" s="20"/>
      <c r="F129" s="20"/>
      <c r="G129" s="20"/>
    </row>
    <row r="130" spans="4:7" ht="6.75" customHeight="1">
      <c r="D130" s="20"/>
      <c r="E130" s="20"/>
      <c r="F130" s="20"/>
      <c r="G130" s="20"/>
    </row>
    <row r="131" spans="4:7" ht="6.75" customHeight="1">
      <c r="D131" s="20"/>
      <c r="E131" s="20"/>
      <c r="F131" s="20"/>
      <c r="G131" s="20"/>
    </row>
    <row r="132" spans="5:7" ht="6.75" customHeight="1">
      <c r="E132" s="20"/>
      <c r="F132" s="20"/>
      <c r="G132" s="20"/>
    </row>
    <row r="133" spans="5:7" ht="6.75" customHeight="1">
      <c r="E133" s="20"/>
      <c r="F133" s="20"/>
      <c r="G133" s="20"/>
    </row>
    <row r="134" spans="5:7" ht="6.75" customHeight="1">
      <c r="E134" s="20"/>
      <c r="F134" s="20"/>
      <c r="G134" s="20"/>
    </row>
    <row r="135" spans="5:7" ht="6.75" customHeight="1">
      <c r="E135" s="20"/>
      <c r="F135" s="20"/>
      <c r="G135" s="20"/>
    </row>
    <row r="136" spans="5:7" ht="6.75" customHeight="1">
      <c r="E136" s="20"/>
      <c r="F136" s="20"/>
      <c r="G136" s="20"/>
    </row>
    <row r="137" spans="5:7" ht="6.75" customHeight="1">
      <c r="E137" s="20"/>
      <c r="F137" s="20"/>
      <c r="G137" s="20"/>
    </row>
    <row r="138" spans="5:7" ht="6.75" customHeight="1">
      <c r="E138" s="20"/>
      <c r="F138" s="20"/>
      <c r="G138" s="20"/>
    </row>
    <row r="139" spans="5:7" ht="6.75" customHeight="1">
      <c r="E139" s="20"/>
      <c r="F139" s="20"/>
      <c r="G139" s="20"/>
    </row>
    <row r="140" spans="5:7" ht="6.75" customHeight="1">
      <c r="E140" s="20"/>
      <c r="F140" s="20"/>
      <c r="G140" s="20"/>
    </row>
    <row r="141" spans="5:7" ht="6.75" customHeight="1">
      <c r="E141" s="20"/>
      <c r="F141" s="20"/>
      <c r="G141" s="20"/>
    </row>
    <row r="142" spans="5:7" ht="6.75" customHeight="1">
      <c r="E142" s="20"/>
      <c r="F142" s="20"/>
      <c r="G142" s="20"/>
    </row>
    <row r="143" spans="5:7" ht="6.75" customHeight="1">
      <c r="E143" s="20"/>
      <c r="F143" s="20"/>
      <c r="G143" s="20"/>
    </row>
    <row r="144" spans="5:7" ht="6.75" customHeight="1">
      <c r="E144" s="20"/>
      <c r="F144" s="20"/>
      <c r="G144" s="20"/>
    </row>
    <row r="145" spans="5:7" ht="6.75" customHeight="1">
      <c r="E145" s="20"/>
      <c r="F145" s="20"/>
      <c r="G145" s="20"/>
    </row>
  </sheetData>
  <mergeCells count="389">
    <mergeCell ref="C4:C5"/>
    <mergeCell ref="A4:A5"/>
    <mergeCell ref="B4:B5"/>
    <mergeCell ref="B8:B9"/>
    <mergeCell ref="A8:A9"/>
    <mergeCell ref="C8:C9"/>
    <mergeCell ref="C12:C13"/>
    <mergeCell ref="A12:A13"/>
    <mergeCell ref="B12:B13"/>
    <mergeCell ref="C16:C17"/>
    <mergeCell ref="A16:A17"/>
    <mergeCell ref="B16:B17"/>
    <mergeCell ref="C20:C21"/>
    <mergeCell ref="A20:A21"/>
    <mergeCell ref="B20:B21"/>
    <mergeCell ref="C24:C25"/>
    <mergeCell ref="A24:A25"/>
    <mergeCell ref="B24:B25"/>
    <mergeCell ref="C28:C29"/>
    <mergeCell ref="A28:A29"/>
    <mergeCell ref="B28:B29"/>
    <mergeCell ref="C32:C33"/>
    <mergeCell ref="A32:A33"/>
    <mergeCell ref="B32:B33"/>
    <mergeCell ref="C36:C37"/>
    <mergeCell ref="A36:A37"/>
    <mergeCell ref="B36:B37"/>
    <mergeCell ref="C40:C41"/>
    <mergeCell ref="A40:A41"/>
    <mergeCell ref="B40:B41"/>
    <mergeCell ref="C44:C45"/>
    <mergeCell ref="A44:A45"/>
    <mergeCell ref="B44:B45"/>
    <mergeCell ref="C48:C49"/>
    <mergeCell ref="A48:A49"/>
    <mergeCell ref="B48:B49"/>
    <mergeCell ref="C52:C53"/>
    <mergeCell ref="A52:A53"/>
    <mergeCell ref="B52:B53"/>
    <mergeCell ref="C56:C57"/>
    <mergeCell ref="A56:A57"/>
    <mergeCell ref="B56:B57"/>
    <mergeCell ref="C60:C61"/>
    <mergeCell ref="A60:A61"/>
    <mergeCell ref="B60:B61"/>
    <mergeCell ref="C64:C65"/>
    <mergeCell ref="A64:A65"/>
    <mergeCell ref="B64:B65"/>
    <mergeCell ref="C68:C69"/>
    <mergeCell ref="A68:A69"/>
    <mergeCell ref="B68:B69"/>
    <mergeCell ref="C72:C73"/>
    <mergeCell ref="A72:A73"/>
    <mergeCell ref="B72:B73"/>
    <mergeCell ref="C76:C77"/>
    <mergeCell ref="A76:A77"/>
    <mergeCell ref="B76:B77"/>
    <mergeCell ref="C80:C81"/>
    <mergeCell ref="A80:A81"/>
    <mergeCell ref="B80:B81"/>
    <mergeCell ref="C84:C85"/>
    <mergeCell ref="A84:A85"/>
    <mergeCell ref="B84:B85"/>
    <mergeCell ref="C88:C89"/>
    <mergeCell ref="A88:A89"/>
    <mergeCell ref="B88:B89"/>
    <mergeCell ref="C92:C93"/>
    <mergeCell ref="A92:A93"/>
    <mergeCell ref="B92:B93"/>
    <mergeCell ref="C96:C97"/>
    <mergeCell ref="A96:A97"/>
    <mergeCell ref="B96:B97"/>
    <mergeCell ref="C100:C101"/>
    <mergeCell ref="A100:A101"/>
    <mergeCell ref="B100:B101"/>
    <mergeCell ref="C104:C105"/>
    <mergeCell ref="A104:A105"/>
    <mergeCell ref="B104:B105"/>
    <mergeCell ref="C108:C109"/>
    <mergeCell ref="A108:A109"/>
    <mergeCell ref="B108:B109"/>
    <mergeCell ref="C112:C113"/>
    <mergeCell ref="A112:A113"/>
    <mergeCell ref="B112:B113"/>
    <mergeCell ref="C116:C117"/>
    <mergeCell ref="A116:A117"/>
    <mergeCell ref="B116:B117"/>
    <mergeCell ref="C120:C121"/>
    <mergeCell ref="A120:A121"/>
    <mergeCell ref="B120:B121"/>
    <mergeCell ref="C124:C125"/>
    <mergeCell ref="A124:A125"/>
    <mergeCell ref="B124:B125"/>
    <mergeCell ref="C128:C129"/>
    <mergeCell ref="A128:A129"/>
    <mergeCell ref="B128:B129"/>
    <mergeCell ref="D6:D7"/>
    <mergeCell ref="D14:D15"/>
    <mergeCell ref="D22:D23"/>
    <mergeCell ref="D30:D31"/>
    <mergeCell ref="D38:D39"/>
    <mergeCell ref="D46:D47"/>
    <mergeCell ref="D54:D55"/>
    <mergeCell ref="D62:D63"/>
    <mergeCell ref="D110:D111"/>
    <mergeCell ref="D118:D119"/>
    <mergeCell ref="D126:D127"/>
    <mergeCell ref="D70:D71"/>
    <mergeCell ref="D78:D79"/>
    <mergeCell ref="D86:D87"/>
    <mergeCell ref="D94:D95"/>
    <mergeCell ref="E122:E123"/>
    <mergeCell ref="E10:E11"/>
    <mergeCell ref="E26:E27"/>
    <mergeCell ref="E42:E43"/>
    <mergeCell ref="E58:E59"/>
    <mergeCell ref="E50:F51"/>
    <mergeCell ref="E82:F83"/>
    <mergeCell ref="A1:J1"/>
    <mergeCell ref="E18:F19"/>
    <mergeCell ref="E114:F115"/>
    <mergeCell ref="G66:H67"/>
    <mergeCell ref="F34:G35"/>
    <mergeCell ref="F98:G99"/>
    <mergeCell ref="E74:E75"/>
    <mergeCell ref="E90:E91"/>
    <mergeCell ref="E106:E107"/>
    <mergeCell ref="D102:D103"/>
    <mergeCell ref="H4:J5"/>
    <mergeCell ref="H6:J7"/>
    <mergeCell ref="H8:J9"/>
    <mergeCell ref="H10:J11"/>
    <mergeCell ref="L2:L3"/>
    <mergeCell ref="Q2:Q3"/>
    <mergeCell ref="R2:R3"/>
    <mergeCell ref="L4:L5"/>
    <mergeCell ref="Q4:Q5"/>
    <mergeCell ref="R4:R5"/>
    <mergeCell ref="L6:L7"/>
    <mergeCell ref="Q6:Q7"/>
    <mergeCell ref="R6:R7"/>
    <mergeCell ref="L8:L9"/>
    <mergeCell ref="Q8:Q9"/>
    <mergeCell ref="R8:R9"/>
    <mergeCell ref="L10:L11"/>
    <mergeCell ref="Q10:Q11"/>
    <mergeCell ref="R10:R11"/>
    <mergeCell ref="L12:L13"/>
    <mergeCell ref="Q12:Q13"/>
    <mergeCell ref="R12:R13"/>
    <mergeCell ref="L14:L15"/>
    <mergeCell ref="Q14:Q15"/>
    <mergeCell ref="R14:R15"/>
    <mergeCell ref="L16:L17"/>
    <mergeCell ref="Q16:Q17"/>
    <mergeCell ref="L18:L19"/>
    <mergeCell ref="Q18:Q19"/>
    <mergeCell ref="R22:R23"/>
    <mergeCell ref="L20:L21"/>
    <mergeCell ref="Q20:Q21"/>
    <mergeCell ref="M18:M19"/>
    <mergeCell ref="M20:M21"/>
    <mergeCell ref="N18:N19"/>
    <mergeCell ref="N20:N21"/>
    <mergeCell ref="R20:R21"/>
    <mergeCell ref="L22:L23"/>
    <mergeCell ref="Q22:Q23"/>
    <mergeCell ref="R26:R27"/>
    <mergeCell ref="L24:L25"/>
    <mergeCell ref="Q24:Q25"/>
    <mergeCell ref="M22:M23"/>
    <mergeCell ref="M24:M25"/>
    <mergeCell ref="N22:N23"/>
    <mergeCell ref="N24:N25"/>
    <mergeCell ref="R24:R25"/>
    <mergeCell ref="L26:L27"/>
    <mergeCell ref="Q26:Q27"/>
    <mergeCell ref="R32:R33"/>
    <mergeCell ref="L28:L29"/>
    <mergeCell ref="Q28:Q29"/>
    <mergeCell ref="M26:M27"/>
    <mergeCell ref="M28:M29"/>
    <mergeCell ref="N26:N27"/>
    <mergeCell ref="N28:N29"/>
    <mergeCell ref="R28:R29"/>
    <mergeCell ref="L30:L31"/>
    <mergeCell ref="Q30:Q31"/>
    <mergeCell ref="R36:R37"/>
    <mergeCell ref="L32:L33"/>
    <mergeCell ref="Q32:Q33"/>
    <mergeCell ref="M30:M31"/>
    <mergeCell ref="M32:M33"/>
    <mergeCell ref="N30:N31"/>
    <mergeCell ref="N32:N33"/>
    <mergeCell ref="R34:R35"/>
    <mergeCell ref="L34:L35"/>
    <mergeCell ref="Q34:Q35"/>
    <mergeCell ref="R40:R41"/>
    <mergeCell ref="L36:L37"/>
    <mergeCell ref="M34:M35"/>
    <mergeCell ref="M36:M37"/>
    <mergeCell ref="N34:N35"/>
    <mergeCell ref="N36:N37"/>
    <mergeCell ref="P36:P37"/>
    <mergeCell ref="R38:R39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Q36:Q37"/>
    <mergeCell ref="R42:R43"/>
    <mergeCell ref="Q38:Q39"/>
    <mergeCell ref="R44:R45"/>
    <mergeCell ref="Q40:Q41"/>
    <mergeCell ref="R46:R47"/>
    <mergeCell ref="Q42:Q43"/>
    <mergeCell ref="R48:R49"/>
    <mergeCell ref="Q44:Q45"/>
    <mergeCell ref="R50:R51"/>
    <mergeCell ref="Q46:Q47"/>
    <mergeCell ref="R52:R53"/>
    <mergeCell ref="Q48:Q49"/>
    <mergeCell ref="R54:R55"/>
    <mergeCell ref="Q50:Q51"/>
    <mergeCell ref="R56:R57"/>
    <mergeCell ref="R64:R65"/>
    <mergeCell ref="Q52:Q53"/>
    <mergeCell ref="R58:R59"/>
    <mergeCell ref="Q54:Q55"/>
    <mergeCell ref="R60:R61"/>
    <mergeCell ref="Q62:Q63"/>
    <mergeCell ref="Q56:Q57"/>
    <mergeCell ref="R62:R63"/>
    <mergeCell ref="Q58:Q59"/>
    <mergeCell ref="J48:J86"/>
    <mergeCell ref="Q64:Q65"/>
    <mergeCell ref="K52:K53"/>
    <mergeCell ref="K54:K55"/>
    <mergeCell ref="K56:K57"/>
    <mergeCell ref="K58:K59"/>
    <mergeCell ref="K60:K61"/>
    <mergeCell ref="K62:K63"/>
    <mergeCell ref="K2:K3"/>
    <mergeCell ref="K4:K5"/>
    <mergeCell ref="K6:K7"/>
    <mergeCell ref="K8:K9"/>
    <mergeCell ref="K10:K11"/>
    <mergeCell ref="K12:K13"/>
    <mergeCell ref="K14:K15"/>
    <mergeCell ref="Q60:Q61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64:K65"/>
    <mergeCell ref="M2:M3"/>
    <mergeCell ref="N2:N3"/>
    <mergeCell ref="M4:M5"/>
    <mergeCell ref="M6:M7"/>
    <mergeCell ref="M8:M9"/>
    <mergeCell ref="M10:M11"/>
    <mergeCell ref="M12:M13"/>
    <mergeCell ref="M14:M15"/>
    <mergeCell ref="M16:M1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N64:N65"/>
    <mergeCell ref="N4:N5"/>
    <mergeCell ref="N6:N7"/>
    <mergeCell ref="N8:N9"/>
    <mergeCell ref="N10:N11"/>
    <mergeCell ref="N12:N13"/>
    <mergeCell ref="N14:N15"/>
    <mergeCell ref="N16:N1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48:P49"/>
    <mergeCell ref="P50:P51"/>
    <mergeCell ref="P52:P53"/>
    <mergeCell ref="P38:P39"/>
    <mergeCell ref="P40:P41"/>
    <mergeCell ref="P42:P43"/>
    <mergeCell ref="P44:P45"/>
    <mergeCell ref="P62:P63"/>
    <mergeCell ref="P64:P65"/>
    <mergeCell ref="R16:R17"/>
    <mergeCell ref="R18:R19"/>
    <mergeCell ref="R30:R31"/>
    <mergeCell ref="P54:P55"/>
    <mergeCell ref="P56:P57"/>
    <mergeCell ref="P58:P59"/>
    <mergeCell ref="P60:P61"/>
    <mergeCell ref="P46:P47"/>
    <mergeCell ref="S52:S53"/>
    <mergeCell ref="S2:S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62:S63"/>
    <mergeCell ref="S64:S65"/>
    <mergeCell ref="S54:S55"/>
    <mergeCell ref="S56:S57"/>
    <mergeCell ref="S58:S59"/>
    <mergeCell ref="S60:S6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6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Z17"/>
  <sheetViews>
    <sheetView tabSelected="1" workbookViewId="0" topLeftCell="A7">
      <selection activeCell="DD16" sqref="DD16:DE16"/>
    </sheetView>
  </sheetViews>
  <sheetFormatPr defaultColWidth="13.00390625" defaultRowHeight="13.5"/>
  <cols>
    <col min="1" max="1" width="1.875" style="32" customWidth="1"/>
    <col min="2" max="3" width="1.37890625" style="32" customWidth="1"/>
    <col min="4" max="5" width="0.6171875" style="32" customWidth="1"/>
    <col min="6" max="7" width="1.37890625" style="32" customWidth="1"/>
    <col min="8" max="9" width="0.6171875" style="32" customWidth="1"/>
    <col min="10" max="11" width="1.37890625" style="32" customWidth="1"/>
    <col min="12" max="13" width="0.6171875" style="32" customWidth="1"/>
    <col min="14" max="15" width="1.37890625" style="32" customWidth="1"/>
    <col min="16" max="17" width="0.6171875" style="32" customWidth="1"/>
    <col min="18" max="19" width="1.37890625" style="32" customWidth="1"/>
    <col min="20" max="21" width="0.6171875" style="32" customWidth="1"/>
    <col min="22" max="23" width="1.37890625" style="32" customWidth="1"/>
    <col min="24" max="25" width="0.6171875" style="32" customWidth="1"/>
    <col min="26" max="27" width="1.37890625" style="32" customWidth="1"/>
    <col min="28" max="29" width="0.6171875" style="32" customWidth="1"/>
    <col min="30" max="31" width="1.37890625" style="32" customWidth="1"/>
    <col min="32" max="33" width="0.6171875" style="32" customWidth="1"/>
    <col min="34" max="34" width="1.875" style="32" customWidth="1"/>
    <col min="35" max="36" width="1.37890625" style="32" customWidth="1"/>
    <col min="37" max="38" width="0.6171875" style="32" customWidth="1"/>
    <col min="39" max="40" width="1.37890625" style="32" customWidth="1"/>
    <col min="41" max="42" width="0.6171875" style="32" customWidth="1"/>
    <col min="43" max="44" width="1.37890625" style="32" customWidth="1"/>
    <col min="45" max="46" width="0.6171875" style="32" customWidth="1"/>
    <col min="47" max="48" width="1.37890625" style="32" customWidth="1"/>
    <col min="49" max="50" width="0.6171875" style="32" customWidth="1"/>
    <col min="51" max="52" width="1.37890625" style="32" customWidth="1"/>
    <col min="53" max="54" width="0.6171875" style="32" customWidth="1"/>
    <col min="55" max="56" width="1.37890625" style="32" customWidth="1"/>
    <col min="57" max="58" width="0.6171875" style="32" customWidth="1"/>
    <col min="59" max="60" width="1.37890625" style="32" customWidth="1"/>
    <col min="61" max="62" width="0.6171875" style="32" customWidth="1"/>
    <col min="63" max="64" width="1.37890625" style="32" customWidth="1"/>
    <col min="65" max="65" width="0.875" style="47" customWidth="1"/>
    <col min="66" max="66" width="1.875" style="32" customWidth="1"/>
    <col min="67" max="68" width="1.37890625" style="32" customWidth="1"/>
    <col min="69" max="70" width="0.6171875" style="32" customWidth="1"/>
    <col min="71" max="72" width="1.37890625" style="32" customWidth="1"/>
    <col min="73" max="74" width="0.6171875" style="32" customWidth="1"/>
    <col min="75" max="76" width="1.37890625" style="32" customWidth="1"/>
    <col min="77" max="78" width="0.6171875" style="32" customWidth="1"/>
    <col min="79" max="80" width="1.37890625" style="32" customWidth="1"/>
    <col min="81" max="82" width="0.6171875" style="32" customWidth="1"/>
    <col min="83" max="84" width="1.37890625" style="32" customWidth="1"/>
    <col min="85" max="86" width="0.6171875" style="32" customWidth="1"/>
    <col min="87" max="88" width="1.37890625" style="32" customWidth="1"/>
    <col min="89" max="90" width="0.6171875" style="32" customWidth="1"/>
    <col min="91" max="92" width="1.37890625" style="32" customWidth="1"/>
    <col min="93" max="94" width="0.6171875" style="32" customWidth="1"/>
    <col min="95" max="96" width="1.37890625" style="32" customWidth="1"/>
    <col min="97" max="98" width="0.6171875" style="32" customWidth="1"/>
    <col min="99" max="99" width="1.875" style="32" customWidth="1"/>
    <col min="100" max="101" width="1.37890625" style="32" customWidth="1"/>
    <col min="102" max="103" width="0.6171875" style="32" customWidth="1"/>
    <col min="104" max="105" width="1.37890625" style="32" customWidth="1"/>
    <col min="106" max="107" width="0.6171875" style="32" customWidth="1"/>
    <col min="108" max="109" width="1.37890625" style="32" customWidth="1"/>
    <col min="110" max="111" width="0.6171875" style="32" customWidth="1"/>
    <col min="112" max="113" width="1.37890625" style="32" customWidth="1"/>
    <col min="114" max="115" width="0.6171875" style="32" customWidth="1"/>
    <col min="116" max="117" width="1.37890625" style="32" customWidth="1"/>
    <col min="118" max="119" width="0.6171875" style="32" customWidth="1"/>
    <col min="120" max="121" width="1.37890625" style="32" customWidth="1"/>
    <col min="122" max="123" width="0.6171875" style="32" customWidth="1"/>
    <col min="124" max="125" width="1.37890625" style="32" customWidth="1"/>
    <col min="126" max="127" width="0.6171875" style="32" customWidth="1"/>
    <col min="128" max="129" width="1.37890625" style="32" customWidth="1"/>
    <col min="130" max="130" width="1.75390625" style="32" customWidth="1"/>
    <col min="131" max="16384" width="1.37890625" style="32" customWidth="1"/>
  </cols>
  <sheetData>
    <row r="1" spans="1:129" ht="31.5" customHeigh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</row>
    <row r="2" ht="28.5" customHeight="1"/>
    <row r="3" spans="33:97" ht="18" customHeight="1"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4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7:114" s="35" customFormat="1" ht="24" customHeight="1"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BH4" s="73" t="s">
        <v>27</v>
      </c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7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</row>
    <row r="5" spans="9:122" s="35" customFormat="1" ht="24" customHeight="1"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6"/>
      <c r="W5" s="36"/>
      <c r="X5" s="36"/>
      <c r="Z5" s="73" t="s">
        <v>17</v>
      </c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P5" s="36"/>
      <c r="AQ5" s="36"/>
      <c r="AR5" s="36"/>
      <c r="AS5" s="36"/>
      <c r="AT5" s="36"/>
      <c r="AU5" s="36"/>
      <c r="AV5" s="36"/>
      <c r="AW5" s="36"/>
      <c r="AX5" s="37"/>
      <c r="AY5" s="36"/>
      <c r="AZ5" s="36"/>
      <c r="BA5" s="36"/>
      <c r="BB5" s="36"/>
      <c r="BC5" s="36"/>
      <c r="BD5" s="36"/>
      <c r="BE5" s="36"/>
      <c r="BM5" s="48"/>
      <c r="BV5" s="36"/>
      <c r="BW5" s="36"/>
      <c r="BX5" s="36"/>
      <c r="BY5" s="36"/>
      <c r="BZ5" s="36"/>
      <c r="CA5" s="36"/>
      <c r="CB5" s="36"/>
      <c r="CC5" s="36"/>
      <c r="CD5" s="37"/>
      <c r="CE5" s="36"/>
      <c r="CF5" s="36"/>
      <c r="CG5" s="36"/>
      <c r="CH5" s="36"/>
      <c r="CI5" s="36"/>
      <c r="CJ5" s="36"/>
      <c r="CK5" s="36"/>
      <c r="CM5" s="73" t="s">
        <v>18</v>
      </c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C5" s="36"/>
      <c r="DD5" s="36"/>
      <c r="DE5" s="36"/>
      <c r="DF5" s="36"/>
      <c r="DG5" s="36"/>
      <c r="DH5" s="36"/>
      <c r="DI5" s="36"/>
      <c r="DJ5" s="36"/>
      <c r="DK5" s="37"/>
      <c r="DL5" s="36"/>
      <c r="DM5" s="36"/>
      <c r="DN5" s="36"/>
      <c r="DO5" s="36"/>
      <c r="DP5" s="36"/>
      <c r="DQ5" s="36"/>
      <c r="DR5" s="36"/>
    </row>
    <row r="6" spans="9:122" s="38" customFormat="1" ht="12.75">
      <c r="I6" s="39"/>
      <c r="J6" s="40"/>
      <c r="K6" s="40"/>
      <c r="L6" s="40"/>
      <c r="M6" s="40"/>
      <c r="N6" s="75" t="s">
        <v>16</v>
      </c>
      <c r="O6" s="75"/>
      <c r="P6" s="75"/>
      <c r="Q6" s="75"/>
      <c r="R6" s="75"/>
      <c r="S6" s="75"/>
      <c r="T6" s="40"/>
      <c r="U6" s="40"/>
      <c r="V6" s="40"/>
      <c r="W6" s="40"/>
      <c r="X6" s="41"/>
      <c r="AP6" s="39"/>
      <c r="AQ6" s="40"/>
      <c r="AR6" s="40"/>
      <c r="AS6" s="40"/>
      <c r="AT6" s="40"/>
      <c r="AU6" s="75" t="s">
        <v>16</v>
      </c>
      <c r="AV6" s="75"/>
      <c r="AW6" s="75"/>
      <c r="AX6" s="75"/>
      <c r="AY6" s="75"/>
      <c r="AZ6" s="75"/>
      <c r="BA6" s="40"/>
      <c r="BB6" s="40"/>
      <c r="BC6" s="40"/>
      <c r="BD6" s="40"/>
      <c r="BE6" s="41"/>
      <c r="BM6" s="43"/>
      <c r="BV6" s="39"/>
      <c r="BW6" s="40"/>
      <c r="BX6" s="40"/>
      <c r="BY6" s="40"/>
      <c r="BZ6" s="40"/>
      <c r="CA6" s="75" t="s">
        <v>16</v>
      </c>
      <c r="CB6" s="75"/>
      <c r="CC6" s="75"/>
      <c r="CD6" s="75"/>
      <c r="CE6" s="75"/>
      <c r="CF6" s="75"/>
      <c r="CG6" s="40"/>
      <c r="CH6" s="40"/>
      <c r="CI6" s="40"/>
      <c r="CJ6" s="40"/>
      <c r="CK6" s="41"/>
      <c r="DC6" s="39"/>
      <c r="DD6" s="40"/>
      <c r="DE6" s="40"/>
      <c r="DF6" s="40"/>
      <c r="DG6" s="40"/>
      <c r="DH6" s="75" t="s">
        <v>16</v>
      </c>
      <c r="DI6" s="75"/>
      <c r="DJ6" s="75"/>
      <c r="DK6" s="75"/>
      <c r="DL6" s="75"/>
      <c r="DM6" s="75"/>
      <c r="DN6" s="40"/>
      <c r="DO6" s="40"/>
      <c r="DP6" s="40"/>
      <c r="DQ6" s="40"/>
      <c r="DR6" s="41"/>
    </row>
    <row r="7" spans="9:122" s="38" customFormat="1" ht="12.75">
      <c r="I7" s="42"/>
      <c r="J7" s="43"/>
      <c r="K7" s="43"/>
      <c r="L7" s="43"/>
      <c r="M7" s="43"/>
      <c r="N7" s="76" t="s">
        <v>15</v>
      </c>
      <c r="O7" s="76"/>
      <c r="P7" s="76"/>
      <c r="Q7" s="76"/>
      <c r="R7" s="76"/>
      <c r="S7" s="76"/>
      <c r="T7" s="43"/>
      <c r="U7" s="43"/>
      <c r="V7" s="43"/>
      <c r="W7" s="43"/>
      <c r="X7" s="44"/>
      <c r="AP7" s="42"/>
      <c r="AQ7" s="43"/>
      <c r="AR7" s="43"/>
      <c r="AS7" s="43"/>
      <c r="AT7" s="43"/>
      <c r="AU7" s="76" t="s">
        <v>15</v>
      </c>
      <c r="AV7" s="76"/>
      <c r="AW7" s="76"/>
      <c r="AX7" s="76"/>
      <c r="AY7" s="76"/>
      <c r="AZ7" s="76"/>
      <c r="BA7" s="43"/>
      <c r="BB7" s="43"/>
      <c r="BC7" s="43"/>
      <c r="BD7" s="43"/>
      <c r="BE7" s="44"/>
      <c r="BM7" s="43"/>
      <c r="BV7" s="42"/>
      <c r="BW7" s="43"/>
      <c r="BX7" s="43"/>
      <c r="BY7" s="43"/>
      <c r="BZ7" s="43"/>
      <c r="CA7" s="76" t="s">
        <v>15</v>
      </c>
      <c r="CB7" s="76"/>
      <c r="CC7" s="76"/>
      <c r="CD7" s="76"/>
      <c r="CE7" s="76"/>
      <c r="CF7" s="76"/>
      <c r="CG7" s="43"/>
      <c r="CH7" s="43"/>
      <c r="CI7" s="43"/>
      <c r="CJ7" s="43"/>
      <c r="CK7" s="44"/>
      <c r="DC7" s="42"/>
      <c r="DD7" s="43"/>
      <c r="DE7" s="43"/>
      <c r="DF7" s="43"/>
      <c r="DG7" s="43"/>
      <c r="DH7" s="76" t="s">
        <v>15</v>
      </c>
      <c r="DI7" s="76"/>
      <c r="DJ7" s="76"/>
      <c r="DK7" s="76"/>
      <c r="DL7" s="76"/>
      <c r="DM7" s="76"/>
      <c r="DN7" s="43"/>
      <c r="DO7" s="43"/>
      <c r="DP7" s="43"/>
      <c r="DQ7" s="43"/>
      <c r="DR7" s="44"/>
    </row>
    <row r="8" spans="5:126" s="55" customFormat="1" ht="30.75" customHeight="1">
      <c r="E8" s="56"/>
      <c r="F8" s="56"/>
      <c r="G8" s="56"/>
      <c r="H8" s="56"/>
      <c r="I8" s="59"/>
      <c r="J8" s="56"/>
      <c r="K8" s="56"/>
      <c r="L8" s="58"/>
      <c r="M8" s="58"/>
      <c r="N8" s="77">
        <v>0.375</v>
      </c>
      <c r="O8" s="77"/>
      <c r="P8" s="77"/>
      <c r="Q8" s="77"/>
      <c r="R8" s="77"/>
      <c r="S8" s="77"/>
      <c r="T8" s="58"/>
      <c r="U8" s="58"/>
      <c r="V8" s="56"/>
      <c r="W8" s="56"/>
      <c r="X8" s="56"/>
      <c r="Y8" s="59"/>
      <c r="Z8" s="56"/>
      <c r="AA8" s="56"/>
      <c r="AB8" s="56"/>
      <c r="AL8" s="56"/>
      <c r="AM8" s="56"/>
      <c r="AN8" s="56"/>
      <c r="AO8" s="56"/>
      <c r="AP8" s="59"/>
      <c r="AQ8" s="56"/>
      <c r="AR8" s="56"/>
      <c r="AS8" s="58"/>
      <c r="AT8" s="58"/>
      <c r="AU8" s="77">
        <v>0.4583333333333333</v>
      </c>
      <c r="AV8" s="77"/>
      <c r="AW8" s="77"/>
      <c r="AX8" s="77"/>
      <c r="AY8" s="77"/>
      <c r="AZ8" s="77"/>
      <c r="BA8" s="58"/>
      <c r="BB8" s="58"/>
      <c r="BC8" s="56"/>
      <c r="BD8" s="56"/>
      <c r="BE8" s="56"/>
      <c r="BF8" s="59"/>
      <c r="BG8" s="56"/>
      <c r="BH8" s="56"/>
      <c r="BI8" s="56"/>
      <c r="BM8" s="58"/>
      <c r="BR8" s="56"/>
      <c r="BS8" s="56"/>
      <c r="BT8" s="56"/>
      <c r="BU8" s="56"/>
      <c r="BV8" s="59"/>
      <c r="BW8" s="56"/>
      <c r="BX8" s="56"/>
      <c r="BY8" s="58"/>
      <c r="BZ8" s="58"/>
      <c r="CA8" s="77">
        <v>0.5416666666666666</v>
      </c>
      <c r="CB8" s="77"/>
      <c r="CC8" s="77"/>
      <c r="CD8" s="77"/>
      <c r="CE8" s="77"/>
      <c r="CF8" s="77"/>
      <c r="CG8" s="58"/>
      <c r="CH8" s="58"/>
      <c r="CI8" s="56"/>
      <c r="CJ8" s="56"/>
      <c r="CK8" s="56"/>
      <c r="CL8" s="59"/>
      <c r="CM8" s="56"/>
      <c r="CN8" s="56"/>
      <c r="CO8" s="56"/>
      <c r="CY8" s="56"/>
      <c r="CZ8" s="56"/>
      <c r="DA8" s="56"/>
      <c r="DB8" s="56"/>
      <c r="DC8" s="59"/>
      <c r="DD8" s="56"/>
      <c r="DE8" s="56"/>
      <c r="DF8" s="58"/>
      <c r="DG8" s="58"/>
      <c r="DH8" s="77">
        <v>0.625</v>
      </c>
      <c r="DI8" s="77"/>
      <c r="DJ8" s="77"/>
      <c r="DK8" s="77"/>
      <c r="DL8" s="77"/>
      <c r="DM8" s="77"/>
      <c r="DN8" s="58"/>
      <c r="DO8" s="58"/>
      <c r="DP8" s="56"/>
      <c r="DQ8" s="56"/>
      <c r="DR8" s="56"/>
      <c r="DS8" s="59"/>
      <c r="DT8" s="56"/>
      <c r="DU8" s="56"/>
      <c r="DV8" s="56"/>
    </row>
    <row r="9" spans="5:126" s="38" customFormat="1" ht="13.5" customHeight="1">
      <c r="E9" s="39"/>
      <c r="F9" s="40"/>
      <c r="G9" s="75" t="s">
        <v>21</v>
      </c>
      <c r="H9" s="75"/>
      <c r="I9" s="75"/>
      <c r="J9" s="75"/>
      <c r="K9" s="40"/>
      <c r="L9" s="41"/>
      <c r="U9" s="39"/>
      <c r="V9" s="40"/>
      <c r="W9" s="75" t="str">
        <f>G9</f>
        <v>25日</v>
      </c>
      <c r="X9" s="75"/>
      <c r="Y9" s="75"/>
      <c r="Z9" s="75"/>
      <c r="AA9" s="40"/>
      <c r="AB9" s="41"/>
      <c r="AL9" s="39"/>
      <c r="AM9" s="40"/>
      <c r="AN9" s="75" t="str">
        <f>G9</f>
        <v>25日</v>
      </c>
      <c r="AO9" s="75"/>
      <c r="AP9" s="75"/>
      <c r="AQ9" s="75"/>
      <c r="AR9" s="40"/>
      <c r="AS9" s="41"/>
      <c r="BB9" s="39"/>
      <c r="BC9" s="40"/>
      <c r="BD9" s="75" t="str">
        <f>G9</f>
        <v>25日</v>
      </c>
      <c r="BE9" s="75"/>
      <c r="BF9" s="75"/>
      <c r="BG9" s="75"/>
      <c r="BH9" s="40"/>
      <c r="BI9" s="41"/>
      <c r="BM9" s="43"/>
      <c r="BR9" s="39"/>
      <c r="BS9" s="40"/>
      <c r="BT9" s="75" t="str">
        <f>G9</f>
        <v>25日</v>
      </c>
      <c r="BU9" s="75"/>
      <c r="BV9" s="75"/>
      <c r="BW9" s="75"/>
      <c r="BX9" s="40"/>
      <c r="BY9" s="41"/>
      <c r="CH9" s="39"/>
      <c r="CI9" s="40"/>
      <c r="CJ9" s="75" t="str">
        <f>BT9</f>
        <v>25日</v>
      </c>
      <c r="CK9" s="75"/>
      <c r="CL9" s="75"/>
      <c r="CM9" s="75"/>
      <c r="CN9" s="40"/>
      <c r="CO9" s="41"/>
      <c r="CY9" s="39"/>
      <c r="CZ9" s="40"/>
      <c r="DA9" s="75" t="str">
        <f>BT9</f>
        <v>25日</v>
      </c>
      <c r="DB9" s="75"/>
      <c r="DC9" s="75"/>
      <c r="DD9" s="75"/>
      <c r="DE9" s="40"/>
      <c r="DF9" s="41"/>
      <c r="DO9" s="39"/>
      <c r="DP9" s="40"/>
      <c r="DQ9" s="75" t="str">
        <f>BT9</f>
        <v>25日</v>
      </c>
      <c r="DR9" s="75"/>
      <c r="DS9" s="75"/>
      <c r="DT9" s="75"/>
      <c r="DU9" s="40"/>
      <c r="DV9" s="41"/>
    </row>
    <row r="10" spans="5:126" s="38" customFormat="1" ht="12.75">
      <c r="E10" s="42"/>
      <c r="F10" s="43"/>
      <c r="G10" s="76" t="s">
        <v>24</v>
      </c>
      <c r="H10" s="76"/>
      <c r="I10" s="76"/>
      <c r="J10" s="76"/>
      <c r="K10" s="43"/>
      <c r="L10" s="44"/>
      <c r="U10" s="42"/>
      <c r="V10" s="43"/>
      <c r="W10" s="76" t="str">
        <f>G10</f>
        <v>川口</v>
      </c>
      <c r="X10" s="76"/>
      <c r="Y10" s="76"/>
      <c r="Z10" s="76"/>
      <c r="AA10" s="43"/>
      <c r="AB10" s="44"/>
      <c r="AL10" s="42"/>
      <c r="AM10" s="43"/>
      <c r="AN10" s="76" t="str">
        <f>G10</f>
        <v>川口</v>
      </c>
      <c r="AO10" s="76"/>
      <c r="AP10" s="76"/>
      <c r="AQ10" s="76"/>
      <c r="AR10" s="43"/>
      <c r="AS10" s="44"/>
      <c r="BB10" s="42"/>
      <c r="BC10" s="43"/>
      <c r="BD10" s="76" t="str">
        <f>G10</f>
        <v>川口</v>
      </c>
      <c r="BE10" s="76"/>
      <c r="BF10" s="76"/>
      <c r="BG10" s="76"/>
      <c r="BH10" s="43"/>
      <c r="BI10" s="44"/>
      <c r="BM10" s="43"/>
      <c r="BR10" s="42"/>
      <c r="BS10" s="43"/>
      <c r="BT10" s="76" t="s">
        <v>15</v>
      </c>
      <c r="BU10" s="76"/>
      <c r="BV10" s="76"/>
      <c r="BW10" s="76"/>
      <c r="BX10" s="43"/>
      <c r="BY10" s="44"/>
      <c r="CH10" s="42"/>
      <c r="CI10" s="43"/>
      <c r="CJ10" s="76" t="str">
        <f>BT10</f>
        <v>川通</v>
      </c>
      <c r="CK10" s="76"/>
      <c r="CL10" s="76"/>
      <c r="CM10" s="76"/>
      <c r="CN10" s="43"/>
      <c r="CO10" s="44"/>
      <c r="CY10" s="42"/>
      <c r="CZ10" s="43"/>
      <c r="DA10" s="76" t="str">
        <f>BT10</f>
        <v>川通</v>
      </c>
      <c r="DB10" s="76"/>
      <c r="DC10" s="76"/>
      <c r="DD10" s="76"/>
      <c r="DE10" s="43"/>
      <c r="DF10" s="44"/>
      <c r="DO10" s="42"/>
      <c r="DP10" s="43"/>
      <c r="DQ10" s="76" t="str">
        <f>BT10</f>
        <v>川通</v>
      </c>
      <c r="DR10" s="76"/>
      <c r="DS10" s="76"/>
      <c r="DT10" s="76"/>
      <c r="DU10" s="43"/>
      <c r="DV10" s="44"/>
    </row>
    <row r="11" spans="3:128" s="55" customFormat="1" ht="33.75" customHeight="1">
      <c r="C11" s="56"/>
      <c r="D11" s="57"/>
      <c r="E11" s="56"/>
      <c r="F11" s="56"/>
      <c r="G11" s="77">
        <v>0.375</v>
      </c>
      <c r="H11" s="77"/>
      <c r="I11" s="77"/>
      <c r="J11" s="77"/>
      <c r="K11" s="56"/>
      <c r="L11" s="57"/>
      <c r="M11" s="56"/>
      <c r="N11" s="56"/>
      <c r="S11" s="56"/>
      <c r="T11" s="57"/>
      <c r="U11" s="56"/>
      <c r="V11" s="56"/>
      <c r="W11" s="77">
        <v>0.4583333333333333</v>
      </c>
      <c r="X11" s="77"/>
      <c r="Y11" s="77"/>
      <c r="Z11" s="77"/>
      <c r="AA11" s="56"/>
      <c r="AB11" s="57"/>
      <c r="AC11" s="56"/>
      <c r="AD11" s="56"/>
      <c r="AJ11" s="56"/>
      <c r="AK11" s="57"/>
      <c r="AL11" s="56"/>
      <c r="AM11" s="56"/>
      <c r="AN11" s="77">
        <v>0.5416666666666666</v>
      </c>
      <c r="AO11" s="77"/>
      <c r="AP11" s="77"/>
      <c r="AQ11" s="77"/>
      <c r="AR11" s="56"/>
      <c r="AS11" s="57"/>
      <c r="AT11" s="56"/>
      <c r="AU11" s="56"/>
      <c r="AZ11" s="56"/>
      <c r="BA11" s="57"/>
      <c r="BB11" s="56"/>
      <c r="BC11" s="56"/>
      <c r="BD11" s="77">
        <v>0.625</v>
      </c>
      <c r="BE11" s="77"/>
      <c r="BF11" s="77"/>
      <c r="BG11" s="77"/>
      <c r="BH11" s="56"/>
      <c r="BI11" s="57"/>
      <c r="BJ11" s="56"/>
      <c r="BK11" s="56"/>
      <c r="BM11" s="58"/>
      <c r="BP11" s="56"/>
      <c r="BQ11" s="57"/>
      <c r="BR11" s="56"/>
      <c r="BS11" s="56"/>
      <c r="BT11" s="77">
        <v>0.375</v>
      </c>
      <c r="BU11" s="77"/>
      <c r="BV11" s="77"/>
      <c r="BW11" s="77"/>
      <c r="BX11" s="56"/>
      <c r="BY11" s="57"/>
      <c r="BZ11" s="56"/>
      <c r="CA11" s="56"/>
      <c r="CF11" s="56"/>
      <c r="CG11" s="57"/>
      <c r="CH11" s="56"/>
      <c r="CI11" s="56"/>
      <c r="CJ11" s="77">
        <v>0.4583333333333333</v>
      </c>
      <c r="CK11" s="77"/>
      <c r="CL11" s="77"/>
      <c r="CM11" s="77"/>
      <c r="CN11" s="56"/>
      <c r="CO11" s="57"/>
      <c r="CP11" s="56"/>
      <c r="CQ11" s="56"/>
      <c r="CW11" s="56"/>
      <c r="CX11" s="57"/>
      <c r="CY11" s="56"/>
      <c r="CZ11" s="56"/>
      <c r="DA11" s="77">
        <v>0.5416666666666666</v>
      </c>
      <c r="DB11" s="77"/>
      <c r="DC11" s="77"/>
      <c r="DD11" s="77"/>
      <c r="DE11" s="56"/>
      <c r="DF11" s="57"/>
      <c r="DG11" s="56"/>
      <c r="DH11" s="56"/>
      <c r="DM11" s="56"/>
      <c r="DN11" s="57"/>
      <c r="DO11" s="56"/>
      <c r="DP11" s="56"/>
      <c r="DQ11" s="77">
        <v>0.625</v>
      </c>
      <c r="DR11" s="77"/>
      <c r="DS11" s="77"/>
      <c r="DT11" s="77"/>
      <c r="DU11" s="56"/>
      <c r="DV11" s="57"/>
      <c r="DW11" s="56"/>
      <c r="DX11" s="56"/>
    </row>
    <row r="12" spans="3:129" s="38" customFormat="1" ht="12.75">
      <c r="C12" s="78" t="s">
        <v>14</v>
      </c>
      <c r="D12" s="75"/>
      <c r="E12" s="75"/>
      <c r="F12" s="79"/>
      <c r="G12" s="42"/>
      <c r="K12" s="78" t="s">
        <v>20</v>
      </c>
      <c r="L12" s="75"/>
      <c r="M12" s="75"/>
      <c r="N12" s="79"/>
      <c r="O12" s="42"/>
      <c r="S12" s="78" t="s">
        <v>20</v>
      </c>
      <c r="T12" s="75"/>
      <c r="U12" s="75"/>
      <c r="V12" s="79"/>
      <c r="W12" s="42"/>
      <c r="AA12" s="78" t="s">
        <v>20</v>
      </c>
      <c r="AB12" s="75"/>
      <c r="AC12" s="75"/>
      <c r="AD12" s="79"/>
      <c r="AE12" s="42"/>
      <c r="AH12" s="43"/>
      <c r="AJ12" s="78" t="s">
        <v>20</v>
      </c>
      <c r="AK12" s="75"/>
      <c r="AL12" s="75"/>
      <c r="AM12" s="79"/>
      <c r="AN12" s="42"/>
      <c r="AR12" s="78" t="s">
        <v>20</v>
      </c>
      <c r="AS12" s="75"/>
      <c r="AT12" s="75"/>
      <c r="AU12" s="79"/>
      <c r="AV12" s="42"/>
      <c r="AZ12" s="78" t="s">
        <v>20</v>
      </c>
      <c r="BA12" s="75"/>
      <c r="BB12" s="75"/>
      <c r="BC12" s="79"/>
      <c r="BD12" s="42"/>
      <c r="BH12" s="78" t="s">
        <v>20</v>
      </c>
      <c r="BI12" s="75"/>
      <c r="BJ12" s="75"/>
      <c r="BK12" s="79"/>
      <c r="BL12" s="42"/>
      <c r="BM12" s="43"/>
      <c r="BP12" s="78" t="s">
        <v>20</v>
      </c>
      <c r="BQ12" s="75"/>
      <c r="BR12" s="75"/>
      <c r="BS12" s="79"/>
      <c r="BT12" s="42"/>
      <c r="BX12" s="78" t="s">
        <v>20</v>
      </c>
      <c r="BY12" s="75"/>
      <c r="BZ12" s="75"/>
      <c r="CA12" s="79"/>
      <c r="CB12" s="42"/>
      <c r="CF12" s="78" t="s">
        <v>20</v>
      </c>
      <c r="CG12" s="75"/>
      <c r="CH12" s="75"/>
      <c r="CI12" s="79"/>
      <c r="CJ12" s="42"/>
      <c r="CN12" s="78" t="s">
        <v>20</v>
      </c>
      <c r="CO12" s="75"/>
      <c r="CP12" s="75"/>
      <c r="CQ12" s="79"/>
      <c r="CR12" s="42"/>
      <c r="CW12" s="78" t="s">
        <v>20</v>
      </c>
      <c r="CX12" s="75"/>
      <c r="CY12" s="75"/>
      <c r="CZ12" s="79"/>
      <c r="DA12" s="42"/>
      <c r="DE12" s="78" t="s">
        <v>20</v>
      </c>
      <c r="DF12" s="75"/>
      <c r="DG12" s="75"/>
      <c r="DH12" s="79"/>
      <c r="DI12" s="42"/>
      <c r="DM12" s="78" t="s">
        <v>20</v>
      </c>
      <c r="DN12" s="75"/>
      <c r="DO12" s="75"/>
      <c r="DP12" s="79"/>
      <c r="DQ12" s="42"/>
      <c r="DU12" s="78" t="s">
        <v>20</v>
      </c>
      <c r="DV12" s="75"/>
      <c r="DW12" s="75"/>
      <c r="DX12" s="79"/>
      <c r="DY12" s="42"/>
    </row>
    <row r="13" spans="3:129" s="38" customFormat="1" ht="12.75">
      <c r="C13" s="80" t="s">
        <v>24</v>
      </c>
      <c r="D13" s="76"/>
      <c r="E13" s="76"/>
      <c r="F13" s="81"/>
      <c r="G13" s="42"/>
      <c r="K13" s="80" t="str">
        <f>C13</f>
        <v>川口</v>
      </c>
      <c r="L13" s="76"/>
      <c r="M13" s="76"/>
      <c r="N13" s="81"/>
      <c r="O13" s="42"/>
      <c r="S13" s="80" t="str">
        <f>C13</f>
        <v>川口</v>
      </c>
      <c r="T13" s="76"/>
      <c r="U13" s="76"/>
      <c r="V13" s="81"/>
      <c r="W13" s="42"/>
      <c r="AA13" s="80" t="str">
        <f>C13</f>
        <v>川口</v>
      </c>
      <c r="AB13" s="76"/>
      <c r="AC13" s="76"/>
      <c r="AD13" s="81"/>
      <c r="AE13" s="42"/>
      <c r="AH13" s="43"/>
      <c r="AJ13" s="80" t="s">
        <v>25</v>
      </c>
      <c r="AK13" s="76"/>
      <c r="AL13" s="76"/>
      <c r="AM13" s="81"/>
      <c r="AN13" s="42"/>
      <c r="AR13" s="80" t="str">
        <f>AJ13</f>
        <v>飯能</v>
      </c>
      <c r="AS13" s="76"/>
      <c r="AT13" s="76"/>
      <c r="AU13" s="81"/>
      <c r="AV13" s="42"/>
      <c r="AZ13" s="80" t="str">
        <f>AJ13</f>
        <v>飯能</v>
      </c>
      <c r="BA13" s="76"/>
      <c r="BB13" s="76"/>
      <c r="BC13" s="81"/>
      <c r="BD13" s="42"/>
      <c r="BH13" s="80" t="str">
        <f>AJ13</f>
        <v>飯能</v>
      </c>
      <c r="BI13" s="76"/>
      <c r="BJ13" s="76"/>
      <c r="BK13" s="81"/>
      <c r="BL13" s="42"/>
      <c r="BM13" s="43"/>
      <c r="BP13" s="80" t="s">
        <v>15</v>
      </c>
      <c r="BQ13" s="76"/>
      <c r="BR13" s="76"/>
      <c r="BS13" s="81"/>
      <c r="BT13" s="42"/>
      <c r="BX13" s="80" t="str">
        <f>BP13</f>
        <v>川通</v>
      </c>
      <c r="BY13" s="76"/>
      <c r="BZ13" s="76"/>
      <c r="CA13" s="81"/>
      <c r="CB13" s="42"/>
      <c r="CF13" s="80" t="str">
        <f>BP13</f>
        <v>川通</v>
      </c>
      <c r="CG13" s="76"/>
      <c r="CH13" s="76"/>
      <c r="CI13" s="81"/>
      <c r="CJ13" s="42"/>
      <c r="CN13" s="80" t="str">
        <f>BP13</f>
        <v>川通</v>
      </c>
      <c r="CO13" s="76"/>
      <c r="CP13" s="76"/>
      <c r="CQ13" s="81"/>
      <c r="CR13" s="42"/>
      <c r="CW13" s="80" t="s">
        <v>26</v>
      </c>
      <c r="CX13" s="76"/>
      <c r="CY13" s="76"/>
      <c r="CZ13" s="81"/>
      <c r="DA13" s="42"/>
      <c r="DE13" s="80" t="str">
        <f>CW13</f>
        <v>熊谷</v>
      </c>
      <c r="DF13" s="76"/>
      <c r="DG13" s="76"/>
      <c r="DH13" s="81"/>
      <c r="DI13" s="42"/>
      <c r="DM13" s="80" t="str">
        <f>CW13</f>
        <v>熊谷</v>
      </c>
      <c r="DN13" s="76"/>
      <c r="DO13" s="76"/>
      <c r="DP13" s="81"/>
      <c r="DQ13" s="42"/>
      <c r="DU13" s="80" t="str">
        <f>CW13</f>
        <v>熊谷</v>
      </c>
      <c r="DV13" s="76"/>
      <c r="DW13" s="76"/>
      <c r="DX13" s="81"/>
      <c r="DY13" s="42"/>
    </row>
    <row r="14" spans="3:129" s="38" customFormat="1" ht="33.75" customHeight="1">
      <c r="C14" s="82">
        <v>0.375</v>
      </c>
      <c r="D14" s="77"/>
      <c r="E14" s="77"/>
      <c r="F14" s="83"/>
      <c r="G14" s="42"/>
      <c r="K14" s="82">
        <v>0.4583333333333333</v>
      </c>
      <c r="L14" s="77"/>
      <c r="M14" s="77"/>
      <c r="N14" s="83"/>
      <c r="O14" s="42"/>
      <c r="S14" s="82">
        <v>0.5416666666666666</v>
      </c>
      <c r="T14" s="77"/>
      <c r="U14" s="77"/>
      <c r="V14" s="83"/>
      <c r="W14" s="42"/>
      <c r="AA14" s="82">
        <v>0.625</v>
      </c>
      <c r="AB14" s="77"/>
      <c r="AC14" s="77"/>
      <c r="AD14" s="83"/>
      <c r="AE14" s="42"/>
      <c r="AH14" s="43"/>
      <c r="AJ14" s="82">
        <v>0.375</v>
      </c>
      <c r="AK14" s="77"/>
      <c r="AL14" s="77"/>
      <c r="AM14" s="83"/>
      <c r="AN14" s="42"/>
      <c r="AR14" s="82">
        <v>0.4583333333333333</v>
      </c>
      <c r="AS14" s="77"/>
      <c r="AT14" s="77"/>
      <c r="AU14" s="83"/>
      <c r="AV14" s="42"/>
      <c r="AZ14" s="82">
        <v>0.5416666666666666</v>
      </c>
      <c r="BA14" s="77"/>
      <c r="BB14" s="77"/>
      <c r="BC14" s="83"/>
      <c r="BD14" s="42"/>
      <c r="BH14" s="82">
        <v>0.625</v>
      </c>
      <c r="BI14" s="77"/>
      <c r="BJ14" s="77"/>
      <c r="BK14" s="83"/>
      <c r="BL14" s="42"/>
      <c r="BM14" s="43"/>
      <c r="BP14" s="82">
        <v>0.375</v>
      </c>
      <c r="BQ14" s="77"/>
      <c r="BR14" s="77"/>
      <c r="BS14" s="83"/>
      <c r="BT14" s="42"/>
      <c r="BX14" s="82">
        <v>0.4583333333333333</v>
      </c>
      <c r="BY14" s="77"/>
      <c r="BZ14" s="77"/>
      <c r="CA14" s="83"/>
      <c r="CB14" s="42"/>
      <c r="CF14" s="82">
        <v>0.5416666666666666</v>
      </c>
      <c r="CG14" s="77"/>
      <c r="CH14" s="77"/>
      <c r="CI14" s="83"/>
      <c r="CJ14" s="42"/>
      <c r="CN14" s="82">
        <v>0.625</v>
      </c>
      <c r="CO14" s="77"/>
      <c r="CP14" s="77"/>
      <c r="CQ14" s="83"/>
      <c r="CR14" s="42"/>
      <c r="CW14" s="82">
        <v>0.375</v>
      </c>
      <c r="CX14" s="77"/>
      <c r="CY14" s="77"/>
      <c r="CZ14" s="83"/>
      <c r="DA14" s="42"/>
      <c r="DE14" s="82">
        <v>0.4583333333333333</v>
      </c>
      <c r="DF14" s="77"/>
      <c r="DG14" s="77"/>
      <c r="DH14" s="83"/>
      <c r="DI14" s="42"/>
      <c r="DM14" s="82">
        <v>0.5416666666666666</v>
      </c>
      <c r="DN14" s="77"/>
      <c r="DO14" s="77"/>
      <c r="DP14" s="83"/>
      <c r="DQ14" s="42"/>
      <c r="DU14" s="82">
        <v>0.625</v>
      </c>
      <c r="DV14" s="77"/>
      <c r="DW14" s="77"/>
      <c r="DX14" s="83"/>
      <c r="DY14" s="42"/>
    </row>
    <row r="15" spans="1:129" s="50" customFormat="1" ht="13.5" customHeight="1">
      <c r="A15" s="91" t="s">
        <v>43</v>
      </c>
      <c r="B15" s="106">
        <v>1</v>
      </c>
      <c r="C15" s="107"/>
      <c r="D15" s="89"/>
      <c r="E15" s="108"/>
      <c r="F15" s="106">
        <v>2</v>
      </c>
      <c r="G15" s="107"/>
      <c r="H15" s="89"/>
      <c r="I15" s="108"/>
      <c r="J15" s="106">
        <v>3</v>
      </c>
      <c r="K15" s="107"/>
      <c r="L15" s="89"/>
      <c r="M15" s="108"/>
      <c r="N15" s="106">
        <v>4</v>
      </c>
      <c r="O15" s="107"/>
      <c r="P15" s="89"/>
      <c r="Q15" s="108"/>
      <c r="R15" s="106">
        <v>5</v>
      </c>
      <c r="S15" s="107"/>
      <c r="T15" s="89"/>
      <c r="U15" s="108"/>
      <c r="V15" s="106">
        <v>6</v>
      </c>
      <c r="W15" s="107"/>
      <c r="X15" s="89"/>
      <c r="Y15" s="108"/>
      <c r="Z15" s="106">
        <v>7</v>
      </c>
      <c r="AA15" s="107"/>
      <c r="AB15" s="89"/>
      <c r="AC15" s="108"/>
      <c r="AD15" s="106">
        <v>8</v>
      </c>
      <c r="AE15" s="107"/>
      <c r="AF15" s="89"/>
      <c r="AG15" s="90"/>
      <c r="AH15" s="91" t="s">
        <v>42</v>
      </c>
      <c r="AI15" s="106">
        <v>9</v>
      </c>
      <c r="AJ15" s="107"/>
      <c r="AK15" s="89"/>
      <c r="AL15" s="108"/>
      <c r="AM15" s="106">
        <v>10</v>
      </c>
      <c r="AN15" s="107"/>
      <c r="AO15" s="89"/>
      <c r="AP15" s="108"/>
      <c r="AQ15" s="106">
        <v>11</v>
      </c>
      <c r="AR15" s="107"/>
      <c r="AS15" s="89"/>
      <c r="AT15" s="108"/>
      <c r="AU15" s="106">
        <v>12</v>
      </c>
      <c r="AV15" s="107"/>
      <c r="AW15" s="89"/>
      <c r="AX15" s="108"/>
      <c r="AY15" s="106">
        <v>13</v>
      </c>
      <c r="AZ15" s="107"/>
      <c r="BA15" s="89"/>
      <c r="BB15" s="108"/>
      <c r="BC15" s="106">
        <v>14</v>
      </c>
      <c r="BD15" s="107"/>
      <c r="BE15" s="89"/>
      <c r="BF15" s="108"/>
      <c r="BG15" s="106">
        <v>15</v>
      </c>
      <c r="BH15" s="107"/>
      <c r="BI15" s="89"/>
      <c r="BJ15" s="108"/>
      <c r="BK15" s="106">
        <v>16</v>
      </c>
      <c r="BL15" s="107"/>
      <c r="BM15" s="51"/>
      <c r="BN15" s="91" t="s">
        <v>45</v>
      </c>
      <c r="BO15" s="106">
        <v>17</v>
      </c>
      <c r="BP15" s="107"/>
      <c r="BQ15" s="89"/>
      <c r="BR15" s="108"/>
      <c r="BS15" s="106">
        <v>18</v>
      </c>
      <c r="BT15" s="107"/>
      <c r="BU15" s="89"/>
      <c r="BV15" s="108"/>
      <c r="BW15" s="106">
        <v>19</v>
      </c>
      <c r="BX15" s="107"/>
      <c r="BY15" s="89"/>
      <c r="BZ15" s="108"/>
      <c r="CA15" s="106">
        <v>20</v>
      </c>
      <c r="CB15" s="107"/>
      <c r="CC15" s="89"/>
      <c r="CD15" s="108"/>
      <c r="CE15" s="106">
        <v>21</v>
      </c>
      <c r="CF15" s="107"/>
      <c r="CG15" s="89"/>
      <c r="CH15" s="108"/>
      <c r="CI15" s="106">
        <v>22</v>
      </c>
      <c r="CJ15" s="107"/>
      <c r="CK15" s="89"/>
      <c r="CL15" s="108"/>
      <c r="CM15" s="106">
        <v>23</v>
      </c>
      <c r="CN15" s="107"/>
      <c r="CO15" s="89"/>
      <c r="CP15" s="108"/>
      <c r="CQ15" s="106">
        <v>24</v>
      </c>
      <c r="CR15" s="107"/>
      <c r="CS15" s="89"/>
      <c r="CT15" s="110"/>
      <c r="CU15" s="91" t="s">
        <v>44</v>
      </c>
      <c r="CV15" s="106">
        <v>25</v>
      </c>
      <c r="CW15" s="107"/>
      <c r="CX15" s="89"/>
      <c r="CY15" s="108"/>
      <c r="CZ15" s="106">
        <v>26</v>
      </c>
      <c r="DA15" s="107"/>
      <c r="DB15" s="89"/>
      <c r="DC15" s="108"/>
      <c r="DD15" s="106">
        <v>27</v>
      </c>
      <c r="DE15" s="107"/>
      <c r="DF15" s="89"/>
      <c r="DG15" s="108"/>
      <c r="DH15" s="106">
        <v>28</v>
      </c>
      <c r="DI15" s="107"/>
      <c r="DJ15" s="89"/>
      <c r="DK15" s="108"/>
      <c r="DL15" s="106">
        <v>29</v>
      </c>
      <c r="DM15" s="107"/>
      <c r="DN15" s="89"/>
      <c r="DO15" s="108"/>
      <c r="DP15" s="106">
        <v>30</v>
      </c>
      <c r="DQ15" s="107"/>
      <c r="DR15" s="89"/>
      <c r="DS15" s="108"/>
      <c r="DT15" s="106">
        <v>31</v>
      </c>
      <c r="DU15" s="107"/>
      <c r="DV15" s="89"/>
      <c r="DW15" s="108"/>
      <c r="DX15" s="106">
        <v>32</v>
      </c>
      <c r="DY15" s="107"/>
    </row>
    <row r="16" spans="1:129" s="52" customFormat="1" ht="155.25" customHeight="1">
      <c r="A16" s="91"/>
      <c r="B16" s="63" t="str">
        <f>Sheet1!A4</f>
        <v>私立　立教新座　中学校</v>
      </c>
      <c r="C16" s="64"/>
      <c r="D16" s="85"/>
      <c r="E16" s="105"/>
      <c r="F16" s="63" t="str">
        <f>Sheet1!A8</f>
        <v>鷲宮町立　鷲宮　中学校</v>
      </c>
      <c r="G16" s="64"/>
      <c r="H16" s="85"/>
      <c r="I16" s="105"/>
      <c r="J16" s="63" t="str">
        <f>Sheet1!A12</f>
        <v>熊谷市立　大幡　中学校</v>
      </c>
      <c r="K16" s="64"/>
      <c r="L16" s="85"/>
      <c r="M16" s="105"/>
      <c r="N16" s="63" t="str">
        <f>Sheet1!A16</f>
        <v>小川町立　小川東　中学校</v>
      </c>
      <c r="O16" s="64"/>
      <c r="P16" s="85"/>
      <c r="Q16" s="105"/>
      <c r="R16" s="63" t="str">
        <f>Sheet1!A20</f>
        <v>本庄市立　本庄南　中学校</v>
      </c>
      <c r="S16" s="64"/>
      <c r="T16" s="85"/>
      <c r="U16" s="105"/>
      <c r="V16" s="63" t="str">
        <f>Sheet1!A24</f>
        <v>朝霞市立　第一　中学校</v>
      </c>
      <c r="W16" s="64"/>
      <c r="X16" s="85"/>
      <c r="Y16" s="105"/>
      <c r="Z16" s="63" t="str">
        <f>Sheet1!A28</f>
        <v>川越市立　霞ヶ関西　中学校</v>
      </c>
      <c r="AA16" s="64"/>
      <c r="AB16" s="85"/>
      <c r="AC16" s="105"/>
      <c r="AD16" s="63" t="str">
        <f>Sheet1!A32</f>
        <v>騎西町立　騎西　中学校</v>
      </c>
      <c r="AE16" s="64"/>
      <c r="AF16" s="85"/>
      <c r="AG16" s="86"/>
      <c r="AH16" s="91"/>
      <c r="AI16" s="63" t="str">
        <f>Sheet1!A36</f>
        <v>飯能市立　加治　中学校</v>
      </c>
      <c r="AJ16" s="64"/>
      <c r="AK16" s="85"/>
      <c r="AL16" s="105"/>
      <c r="AM16" s="63" t="str">
        <f>Sheet1!A40</f>
        <v>さいたま市立 常盤 中学校</v>
      </c>
      <c r="AN16" s="64"/>
      <c r="AO16" s="85"/>
      <c r="AP16" s="105"/>
      <c r="AQ16" s="63" t="str">
        <f>Sheet1!A44</f>
        <v>川口市立　芝東　中学校</v>
      </c>
      <c r="AR16" s="64"/>
      <c r="AS16" s="85"/>
      <c r="AT16" s="105"/>
      <c r="AU16" s="63" t="str">
        <f>Sheet1!A48</f>
        <v>さいたま市立　植竹　中学校</v>
      </c>
      <c r="AV16" s="64"/>
      <c r="AW16" s="85"/>
      <c r="AX16" s="105"/>
      <c r="AY16" s="63" t="str">
        <f>Sheet1!A52</f>
        <v>久喜市立　東　中学校</v>
      </c>
      <c r="AZ16" s="64"/>
      <c r="BA16" s="85"/>
      <c r="BB16" s="105"/>
      <c r="BC16" s="63" t="str">
        <f>Sheet1!A56</f>
        <v>富士見市立　東　中学校</v>
      </c>
      <c r="BD16" s="64"/>
      <c r="BE16" s="85"/>
      <c r="BF16" s="105"/>
      <c r="BG16" s="63" t="str">
        <f>Sheet1!A60</f>
        <v>ふじみ野市立　花の木　中学校</v>
      </c>
      <c r="BH16" s="64"/>
      <c r="BI16" s="85"/>
      <c r="BJ16" s="105"/>
      <c r="BK16" s="63" t="str">
        <f>Sheet1!A64</f>
        <v>越谷市立　栄進　中学校</v>
      </c>
      <c r="BL16" s="64"/>
      <c r="BM16" s="54"/>
      <c r="BN16" s="91"/>
      <c r="BO16" s="63" t="str">
        <f>Sheet1!A68</f>
        <v>越谷市立　北　中学校</v>
      </c>
      <c r="BP16" s="64"/>
      <c r="BQ16" s="85"/>
      <c r="BR16" s="105"/>
      <c r="BS16" s="63" t="str">
        <f>Sheet1!A72</f>
        <v>春日部市立　武里　中学校</v>
      </c>
      <c r="BT16" s="64"/>
      <c r="BU16" s="85"/>
      <c r="BV16" s="105"/>
      <c r="BW16" s="63" t="str">
        <f>Sheet1!A76</f>
        <v>横瀬町立　横瀬　中学校</v>
      </c>
      <c r="BX16" s="64"/>
      <c r="BY16" s="85"/>
      <c r="BZ16" s="105"/>
      <c r="CA16" s="63" t="str">
        <f>Sheet1!A80</f>
        <v>上尾市立　原市　中学校</v>
      </c>
      <c r="CB16" s="64"/>
      <c r="CC16" s="85"/>
      <c r="CD16" s="105"/>
      <c r="CE16" s="63" t="str">
        <f>Sheet1!A84</f>
        <v>狭山市立　入間川　中学校</v>
      </c>
      <c r="CF16" s="64"/>
      <c r="CG16" s="85"/>
      <c r="CH16" s="105"/>
      <c r="CI16" s="63" t="str">
        <f>Sheet1!A88</f>
        <v>川口市立　芝　中学校</v>
      </c>
      <c r="CJ16" s="64"/>
      <c r="CK16" s="85"/>
      <c r="CL16" s="105"/>
      <c r="CM16" s="63" t="str">
        <f>Sheet1!A92</f>
        <v>所沢市立　山口　中学校</v>
      </c>
      <c r="CN16" s="64"/>
      <c r="CO16" s="85"/>
      <c r="CP16" s="105"/>
      <c r="CQ16" s="63" t="str">
        <f>Sheet1!A96</f>
        <v>さいたま市立　内谷　中学校</v>
      </c>
      <c r="CR16" s="64"/>
      <c r="CS16" s="85"/>
      <c r="CT16" s="109"/>
      <c r="CU16" s="91"/>
      <c r="CV16" s="63" t="str">
        <f>Sheet1!A100</f>
        <v>鳩ヶ谷市立　八幡木　中学校</v>
      </c>
      <c r="CW16" s="64"/>
      <c r="CX16" s="85"/>
      <c r="CY16" s="105"/>
      <c r="CZ16" s="111" t="s">
        <v>12</v>
      </c>
      <c r="DA16" s="112"/>
      <c r="DB16" s="85"/>
      <c r="DC16" s="105"/>
      <c r="DD16" s="63" t="str">
        <f>Sheet1!A108</f>
        <v>鷲宮町立　鷲宮東　中学校</v>
      </c>
      <c r="DE16" s="64"/>
      <c r="DF16" s="85"/>
      <c r="DG16" s="105"/>
      <c r="DH16" s="63" t="str">
        <f>Sheet1!A112</f>
        <v>毛呂山町立　川角　中学校</v>
      </c>
      <c r="DI16" s="64"/>
      <c r="DJ16" s="85"/>
      <c r="DK16" s="105"/>
      <c r="DL16" s="63" t="str">
        <f>Sheet1!A116</f>
        <v>入間市立　豊岡　中学校</v>
      </c>
      <c r="DM16" s="64"/>
      <c r="DN16" s="85"/>
      <c r="DO16" s="105"/>
      <c r="DP16" s="63" t="str">
        <f>Sheet1!A120</f>
        <v>さいたま市立　与野東　中学校</v>
      </c>
      <c r="DQ16" s="64"/>
      <c r="DR16" s="85"/>
      <c r="DS16" s="105"/>
      <c r="DT16" s="63" t="str">
        <f>Sheet1!A124</f>
        <v>草加市立　花栗　中学校</v>
      </c>
      <c r="DU16" s="64"/>
      <c r="DV16" s="85"/>
      <c r="DW16" s="105"/>
      <c r="DX16" s="63" t="str">
        <f>Sheet1!A128</f>
        <v>鴻巣市立　鴻巣　中学校</v>
      </c>
      <c r="DY16" s="64"/>
    </row>
    <row r="17" spans="2:130" s="52" customFormat="1" ht="102.75" customHeight="1">
      <c r="B17" s="65" t="str">
        <f>Sheet1!B4</f>
        <v>（北足立南部）</v>
      </c>
      <c r="C17" s="104"/>
      <c r="D17" s="85"/>
      <c r="E17" s="105"/>
      <c r="F17" s="65" t="str">
        <f>Sheet1!B8</f>
        <v>（埼葛）</v>
      </c>
      <c r="G17" s="104"/>
      <c r="H17" s="85"/>
      <c r="I17" s="105"/>
      <c r="J17" s="65" t="str">
        <f>Sheet1!B12</f>
        <v>（熊谷市）</v>
      </c>
      <c r="K17" s="104"/>
      <c r="L17" s="85"/>
      <c r="M17" s="105"/>
      <c r="N17" s="65" t="str">
        <f>Sheet1!B16</f>
        <v>（比企郡）</v>
      </c>
      <c r="O17" s="104"/>
      <c r="P17" s="85"/>
      <c r="Q17" s="105"/>
      <c r="R17" s="65" t="str">
        <f>Sheet1!B20</f>
        <v>（本庄児玉）</v>
      </c>
      <c r="S17" s="104"/>
      <c r="T17" s="85"/>
      <c r="U17" s="105"/>
      <c r="V17" s="65" t="str">
        <f>Sheet1!B24</f>
        <v>（北足立南部）</v>
      </c>
      <c r="W17" s="104"/>
      <c r="X17" s="85"/>
      <c r="Y17" s="105"/>
      <c r="Z17" s="65" t="str">
        <f>Sheet1!B28</f>
        <v>（川越市）</v>
      </c>
      <c r="AA17" s="104"/>
      <c r="AB17" s="85"/>
      <c r="AC17" s="105"/>
      <c r="AD17" s="65" t="str">
        <f>Sheet1!B32</f>
        <v>（北埼玉）</v>
      </c>
      <c r="AE17" s="104"/>
      <c r="AF17" s="85"/>
      <c r="AG17" s="109"/>
      <c r="AH17" s="60"/>
      <c r="AI17" s="65" t="str">
        <f>Sheet1!B36</f>
        <v>（飯能）</v>
      </c>
      <c r="AJ17" s="104"/>
      <c r="AK17" s="85"/>
      <c r="AL17" s="105"/>
      <c r="AM17" s="65" t="str">
        <f>Sheet1!B40</f>
        <v>（さいたま市）</v>
      </c>
      <c r="AN17" s="104"/>
      <c r="AO17" s="85"/>
      <c r="AP17" s="105"/>
      <c r="AQ17" s="65" t="str">
        <f>Sheet1!B44</f>
        <v>（川口市）</v>
      </c>
      <c r="AR17" s="104"/>
      <c r="AS17" s="85"/>
      <c r="AT17" s="105"/>
      <c r="AU17" s="65" t="str">
        <f>Sheet1!B48</f>
        <v>（さいたま市）</v>
      </c>
      <c r="AV17" s="104"/>
      <c r="AW17" s="85"/>
      <c r="AX17" s="105"/>
      <c r="AY17" s="65" t="str">
        <f>Sheet1!B52</f>
        <v>（久喜市）</v>
      </c>
      <c r="AZ17" s="104"/>
      <c r="BA17" s="85"/>
      <c r="BB17" s="105"/>
      <c r="BC17" s="65" t="str">
        <f>Sheet1!B56</f>
        <v>（富士見市）</v>
      </c>
      <c r="BD17" s="104"/>
      <c r="BE17" s="85"/>
      <c r="BF17" s="105"/>
      <c r="BG17" s="65" t="str">
        <f>Sheet1!B60</f>
        <v>（ふじみ野市）</v>
      </c>
      <c r="BH17" s="104"/>
      <c r="BI17" s="85"/>
      <c r="BJ17" s="105"/>
      <c r="BK17" s="65" t="str">
        <f>Sheet1!B64</f>
        <v>（越谷市）</v>
      </c>
      <c r="BL17" s="104"/>
      <c r="BM17" s="54"/>
      <c r="BO17" s="65" t="str">
        <f>Sheet1!B68</f>
        <v>（越谷市）</v>
      </c>
      <c r="BP17" s="104"/>
      <c r="BQ17" s="85"/>
      <c r="BR17" s="105"/>
      <c r="BS17" s="65" t="str">
        <f>Sheet1!B72</f>
        <v>（春日部市）</v>
      </c>
      <c r="BT17" s="104"/>
      <c r="BU17" s="85"/>
      <c r="BV17" s="105"/>
      <c r="BW17" s="65" t="str">
        <f>Sheet1!B76</f>
        <v>（秩父）</v>
      </c>
      <c r="BX17" s="104"/>
      <c r="BY17" s="85"/>
      <c r="BZ17" s="105"/>
      <c r="CA17" s="65" t="str">
        <f>Sheet1!B80</f>
        <v>（上尾市）</v>
      </c>
      <c r="CB17" s="104"/>
      <c r="CC17" s="85"/>
      <c r="CD17" s="105"/>
      <c r="CE17" s="65" t="str">
        <f>Sheet1!B84</f>
        <v>（狭山市）</v>
      </c>
      <c r="CF17" s="104"/>
      <c r="CG17" s="85"/>
      <c r="CH17" s="105"/>
      <c r="CI17" s="65" t="str">
        <f>Sheet1!B88</f>
        <v>（川口市）</v>
      </c>
      <c r="CJ17" s="104"/>
      <c r="CK17" s="85"/>
      <c r="CL17" s="105"/>
      <c r="CM17" s="65" t="str">
        <f>Sheet1!B92</f>
        <v>（所沢市）</v>
      </c>
      <c r="CN17" s="104"/>
      <c r="CO17" s="85"/>
      <c r="CP17" s="105"/>
      <c r="CQ17" s="65" t="str">
        <f>Sheet1!B96</f>
        <v>（さいたま市）</v>
      </c>
      <c r="CR17" s="104"/>
      <c r="CS17" s="85"/>
      <c r="CT17" s="109"/>
      <c r="CU17" s="54"/>
      <c r="CV17" s="65" t="str">
        <f>Sheet1!B100</f>
        <v>（鳩ヶ谷・蕨・戸田）</v>
      </c>
      <c r="CW17" s="104"/>
      <c r="CX17" s="85"/>
      <c r="CY17" s="105"/>
      <c r="CZ17" s="65" t="str">
        <f>Sheet1!B104</f>
        <v>（深谷）</v>
      </c>
      <c r="DA17" s="104"/>
      <c r="DB17" s="85"/>
      <c r="DC17" s="105"/>
      <c r="DD17" s="65" t="str">
        <f>Sheet1!B108</f>
        <v>（埼葛）</v>
      </c>
      <c r="DE17" s="104"/>
      <c r="DF17" s="85"/>
      <c r="DG17" s="105"/>
      <c r="DH17" s="65" t="str">
        <f>Sheet1!B112</f>
        <v>（入間郡）</v>
      </c>
      <c r="DI17" s="104"/>
      <c r="DJ17" s="85"/>
      <c r="DK17" s="105"/>
      <c r="DL17" s="65" t="str">
        <f>Sheet1!B116</f>
        <v>（入間市）</v>
      </c>
      <c r="DM17" s="104"/>
      <c r="DN17" s="85"/>
      <c r="DO17" s="105"/>
      <c r="DP17" s="65" t="str">
        <f>Sheet1!B120</f>
        <v>（さいたま市）</v>
      </c>
      <c r="DQ17" s="104"/>
      <c r="DR17" s="85"/>
      <c r="DS17" s="105"/>
      <c r="DT17" s="65" t="str">
        <f>Sheet1!B124</f>
        <v>（草加市）</v>
      </c>
      <c r="DU17" s="104"/>
      <c r="DV17" s="85"/>
      <c r="DW17" s="105"/>
      <c r="DX17" s="65" t="str">
        <f>Sheet1!B128</f>
        <v>（北足立北部）</v>
      </c>
      <c r="DY17" s="104"/>
      <c r="DZ17" s="54"/>
    </row>
  </sheetData>
  <mergeCells count="278">
    <mergeCell ref="BH4:BS4"/>
    <mergeCell ref="Z5:AN5"/>
    <mergeCell ref="CM5:DA5"/>
    <mergeCell ref="A1:DY1"/>
    <mergeCell ref="CA6:CF6"/>
    <mergeCell ref="DH6:DM6"/>
    <mergeCell ref="CA7:CF7"/>
    <mergeCell ref="DH7:DM7"/>
    <mergeCell ref="AU6:AZ6"/>
    <mergeCell ref="AU7:AZ7"/>
    <mergeCell ref="AU8:AZ8"/>
    <mergeCell ref="N6:S6"/>
    <mergeCell ref="N7:S7"/>
    <mergeCell ref="N8:S8"/>
    <mergeCell ref="DQ10:DT10"/>
    <mergeCell ref="DQ11:DT11"/>
    <mergeCell ref="AN9:AQ9"/>
    <mergeCell ref="AN10:AQ10"/>
    <mergeCell ref="AN11:AQ11"/>
    <mergeCell ref="BD9:BG9"/>
    <mergeCell ref="BD10:BG10"/>
    <mergeCell ref="BD11:BG11"/>
    <mergeCell ref="BT10:BW10"/>
    <mergeCell ref="BT11:BW11"/>
    <mergeCell ref="CA8:CF8"/>
    <mergeCell ref="DH8:DM8"/>
    <mergeCell ref="CJ11:CM11"/>
    <mergeCell ref="CJ10:CM10"/>
    <mergeCell ref="DA10:DD10"/>
    <mergeCell ref="DA11:DD11"/>
    <mergeCell ref="C12:F12"/>
    <mergeCell ref="C13:F13"/>
    <mergeCell ref="C14:F14"/>
    <mergeCell ref="K12:N12"/>
    <mergeCell ref="K13:N13"/>
    <mergeCell ref="K14:N14"/>
    <mergeCell ref="CZ17:DA17"/>
    <mergeCell ref="DB17:DC17"/>
    <mergeCell ref="DD17:DE17"/>
    <mergeCell ref="S12:V12"/>
    <mergeCell ref="AJ12:AM12"/>
    <mergeCell ref="CZ16:DA16"/>
    <mergeCell ref="DB16:DC16"/>
    <mergeCell ref="DD16:DE16"/>
    <mergeCell ref="CZ15:DA15"/>
    <mergeCell ref="DB15:DC15"/>
    <mergeCell ref="DV17:DW17"/>
    <mergeCell ref="DX17:DY17"/>
    <mergeCell ref="DN17:DO17"/>
    <mergeCell ref="DP17:DQ17"/>
    <mergeCell ref="DR17:DS17"/>
    <mergeCell ref="DT17:DU17"/>
    <mergeCell ref="DF17:DG17"/>
    <mergeCell ref="DH17:DI17"/>
    <mergeCell ref="DJ17:DK17"/>
    <mergeCell ref="DL17:DM17"/>
    <mergeCell ref="DX16:DY16"/>
    <mergeCell ref="DN16:DO16"/>
    <mergeCell ref="DP16:DQ16"/>
    <mergeCell ref="DR16:DS16"/>
    <mergeCell ref="DT16:DU16"/>
    <mergeCell ref="DV16:DW16"/>
    <mergeCell ref="DF16:DG16"/>
    <mergeCell ref="DH16:DI16"/>
    <mergeCell ref="DJ16:DK16"/>
    <mergeCell ref="DL16:DM16"/>
    <mergeCell ref="DH15:DI15"/>
    <mergeCell ref="DJ15:DK15"/>
    <mergeCell ref="DL15:DM15"/>
    <mergeCell ref="DX15:DY15"/>
    <mergeCell ref="DN15:DO15"/>
    <mergeCell ref="DP15:DQ15"/>
    <mergeCell ref="DR15:DS15"/>
    <mergeCell ref="DT15:DU15"/>
    <mergeCell ref="DV15:DW15"/>
    <mergeCell ref="DD15:DE15"/>
    <mergeCell ref="DF15:DG15"/>
    <mergeCell ref="CQ15:CR15"/>
    <mergeCell ref="CS15:CT15"/>
    <mergeCell ref="CV15:CW15"/>
    <mergeCell ref="CX15:CY15"/>
    <mergeCell ref="CX16:CY16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CO16:CP16"/>
    <mergeCell ref="CQ16:CR16"/>
    <mergeCell ref="CS16:CT16"/>
    <mergeCell ref="CV16:CW16"/>
    <mergeCell ref="CV17:CW17"/>
    <mergeCell ref="CX17:CY17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M17:CN17"/>
    <mergeCell ref="CO17:CP17"/>
    <mergeCell ref="CQ17:CR17"/>
    <mergeCell ref="CS17:CT17"/>
    <mergeCell ref="CE17:CF17"/>
    <mergeCell ref="CG17:CH17"/>
    <mergeCell ref="CI17:CJ17"/>
    <mergeCell ref="CK17:CL17"/>
    <mergeCell ref="BW17:BX17"/>
    <mergeCell ref="BY17:BZ17"/>
    <mergeCell ref="CA17:CB17"/>
    <mergeCell ref="CC17:CD17"/>
    <mergeCell ref="BO17:BP17"/>
    <mergeCell ref="BQ17:BR17"/>
    <mergeCell ref="BS17:BT17"/>
    <mergeCell ref="BU17:BV17"/>
    <mergeCell ref="BE17:BF17"/>
    <mergeCell ref="BG17:BH17"/>
    <mergeCell ref="BI17:BJ17"/>
    <mergeCell ref="BK17:BL17"/>
    <mergeCell ref="BU15:BV15"/>
    <mergeCell ref="BW15:BX15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K15:BL15"/>
    <mergeCell ref="BO15:BP15"/>
    <mergeCell ref="BQ15:BR15"/>
    <mergeCell ref="BS15:BT15"/>
    <mergeCell ref="BC15:BD15"/>
    <mergeCell ref="BE15:BF15"/>
    <mergeCell ref="BG15:BH15"/>
    <mergeCell ref="BI15:BJ15"/>
    <mergeCell ref="BQ16:BR16"/>
    <mergeCell ref="BS16:BT16"/>
    <mergeCell ref="BU16:BV16"/>
    <mergeCell ref="BW16:BX16"/>
    <mergeCell ref="BG16:BH16"/>
    <mergeCell ref="BI16:BJ16"/>
    <mergeCell ref="BK16:BL16"/>
    <mergeCell ref="BO16:BP16"/>
    <mergeCell ref="AY16:AZ16"/>
    <mergeCell ref="BA16:BB16"/>
    <mergeCell ref="BC16:BD16"/>
    <mergeCell ref="BE16:BF16"/>
    <mergeCell ref="AW15:AX15"/>
    <mergeCell ref="AY15:AZ15"/>
    <mergeCell ref="BA15:BB15"/>
    <mergeCell ref="AK16:AL16"/>
    <mergeCell ref="AM16:AN16"/>
    <mergeCell ref="AO16:AP16"/>
    <mergeCell ref="AQ16:AR16"/>
    <mergeCell ref="AS16:AT16"/>
    <mergeCell ref="AU16:AV16"/>
    <mergeCell ref="AW16:AX16"/>
    <mergeCell ref="AO15:AP15"/>
    <mergeCell ref="AQ15:AR15"/>
    <mergeCell ref="AS15:AT15"/>
    <mergeCell ref="AU15:AV15"/>
    <mergeCell ref="AM15:AN15"/>
    <mergeCell ref="AK17:AL17"/>
    <mergeCell ref="AM17:AN17"/>
    <mergeCell ref="AI15:AJ15"/>
    <mergeCell ref="AI16:AJ16"/>
    <mergeCell ref="AK15:AL15"/>
    <mergeCell ref="AI17:AJ17"/>
    <mergeCell ref="AF15:AG15"/>
    <mergeCell ref="AF16:AG16"/>
    <mergeCell ref="AD15:AE15"/>
    <mergeCell ref="V17:W17"/>
    <mergeCell ref="AD17:AE17"/>
    <mergeCell ref="AF17:AG17"/>
    <mergeCell ref="AB16:AC16"/>
    <mergeCell ref="AD16:AE16"/>
    <mergeCell ref="Z17:AA17"/>
    <mergeCell ref="AB17:AC17"/>
    <mergeCell ref="H17:I17"/>
    <mergeCell ref="J17:K17"/>
    <mergeCell ref="L17:M17"/>
    <mergeCell ref="X17:Y17"/>
    <mergeCell ref="N17:O17"/>
    <mergeCell ref="P17:Q17"/>
    <mergeCell ref="R17:S17"/>
    <mergeCell ref="T17:U17"/>
    <mergeCell ref="R15:S15"/>
    <mergeCell ref="T15:U15"/>
    <mergeCell ref="V15:W15"/>
    <mergeCell ref="X15:Y15"/>
    <mergeCell ref="Z15:AA15"/>
    <mergeCell ref="AB15:AC15"/>
    <mergeCell ref="X16:Y16"/>
    <mergeCell ref="Z16:AA16"/>
    <mergeCell ref="B15:C15"/>
    <mergeCell ref="D15:E15"/>
    <mergeCell ref="F15:G15"/>
    <mergeCell ref="H15:I15"/>
    <mergeCell ref="J15:K15"/>
    <mergeCell ref="L15:M15"/>
    <mergeCell ref="N15:O15"/>
    <mergeCell ref="P15:Q15"/>
    <mergeCell ref="P16:Q16"/>
    <mergeCell ref="R16:S16"/>
    <mergeCell ref="T16:U16"/>
    <mergeCell ref="V16:W16"/>
    <mergeCell ref="H16:I16"/>
    <mergeCell ref="J16:K16"/>
    <mergeCell ref="L16:M16"/>
    <mergeCell ref="N16:O16"/>
    <mergeCell ref="B16:C16"/>
    <mergeCell ref="B17:C17"/>
    <mergeCell ref="F16:G16"/>
    <mergeCell ref="F17:G17"/>
    <mergeCell ref="D16:E16"/>
    <mergeCell ref="D17:E17"/>
    <mergeCell ref="S14:V14"/>
    <mergeCell ref="AA12:AD12"/>
    <mergeCell ref="AA13:AD13"/>
    <mergeCell ref="AA14:AD14"/>
    <mergeCell ref="AR12:AU12"/>
    <mergeCell ref="AR13:AU13"/>
    <mergeCell ref="AR14:AU14"/>
    <mergeCell ref="G9:J9"/>
    <mergeCell ref="G10:J10"/>
    <mergeCell ref="G11:J11"/>
    <mergeCell ref="W9:Z9"/>
    <mergeCell ref="W10:Z10"/>
    <mergeCell ref="W11:Z11"/>
    <mergeCell ref="S13:V13"/>
    <mergeCell ref="BH13:BK13"/>
    <mergeCell ref="BH14:BK14"/>
    <mergeCell ref="AJ13:AM13"/>
    <mergeCell ref="AJ14:AM14"/>
    <mergeCell ref="BX12:CA12"/>
    <mergeCell ref="BX13:CA13"/>
    <mergeCell ref="BX14:CA14"/>
    <mergeCell ref="CF12:CI12"/>
    <mergeCell ref="CF13:CI13"/>
    <mergeCell ref="CF14:CI14"/>
    <mergeCell ref="BT9:BW9"/>
    <mergeCell ref="A15:A16"/>
    <mergeCell ref="BN15:BN16"/>
    <mergeCell ref="BP12:BS12"/>
    <mergeCell ref="BP13:BS13"/>
    <mergeCell ref="BP14:BS14"/>
    <mergeCell ref="AZ12:BC12"/>
    <mergeCell ref="AZ13:BC13"/>
    <mergeCell ref="AZ14:BC14"/>
    <mergeCell ref="BH12:BK12"/>
    <mergeCell ref="AH15:AH16"/>
    <mergeCell ref="DE14:DH14"/>
    <mergeCell ref="DE13:DH13"/>
    <mergeCell ref="DE12:DH12"/>
    <mergeCell ref="CU15:CU16"/>
    <mergeCell ref="CW12:CZ12"/>
    <mergeCell ref="CW13:CZ13"/>
    <mergeCell ref="CW14:CZ14"/>
    <mergeCell ref="CN13:CQ13"/>
    <mergeCell ref="CN14:CQ14"/>
    <mergeCell ref="DU14:DX14"/>
    <mergeCell ref="DU13:DX13"/>
    <mergeCell ref="DU12:DX12"/>
    <mergeCell ref="CJ9:CM9"/>
    <mergeCell ref="DQ9:DT9"/>
    <mergeCell ref="DA9:DD9"/>
    <mergeCell ref="DM12:DP12"/>
    <mergeCell ref="DM13:DP13"/>
    <mergeCell ref="DM14:DP14"/>
    <mergeCell ref="CN12:CQ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ゆず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ゆずマン</dc:creator>
  <cp:keywords/>
  <dc:description/>
  <cp:lastModifiedBy>原口 穣</cp:lastModifiedBy>
  <cp:lastPrinted>2006-07-12T05:38:14Z</cp:lastPrinted>
  <dcterms:created xsi:type="dcterms:W3CDTF">2006-06-15T07:58:12Z</dcterms:created>
  <dcterms:modified xsi:type="dcterms:W3CDTF">2006-07-12T05:49:05Z</dcterms:modified>
  <cp:category/>
  <cp:version/>
  <cp:contentType/>
  <cp:contentStatus/>
</cp:coreProperties>
</file>